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4F048389-FB82-4294-891A-EC3936F026AF}" xr6:coauthVersionLast="47" xr6:coauthVersionMax="47" xr10:uidLastSave="{00000000-0000-0000-0000-000000000000}"/>
  <bookViews>
    <workbookView xWindow="-120" yWindow="-120" windowWidth="29040" windowHeight="15720" xr2:uid="{5505C6FE-A33B-4229-9E1D-3D5616E238EE}"/>
  </bookViews>
  <sheets>
    <sheet name="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4" i="1" l="1"/>
  <c r="E312" i="1"/>
  <c r="E313" i="1" s="1"/>
  <c r="E325" i="1" s="1"/>
  <c r="E309" i="1"/>
  <c r="E301" i="1"/>
  <c r="E299" i="1"/>
  <c r="E297" i="1"/>
  <c r="E286" i="1"/>
  <c r="E284" i="1"/>
  <c r="E281" i="1"/>
  <c r="E279" i="1"/>
  <c r="E276" i="1"/>
  <c r="E274" i="1"/>
  <c r="E270" i="1"/>
  <c r="E267" i="1"/>
  <c r="E265" i="1"/>
  <c r="E263" i="1"/>
  <c r="E261" i="1"/>
  <c r="E257" i="1"/>
  <c r="E254" i="1"/>
  <c r="E252" i="1"/>
  <c r="E249" i="1"/>
  <c r="E243" i="1"/>
  <c r="E240" i="1"/>
  <c r="E238" i="1"/>
  <c r="E236" i="1"/>
  <c r="E232" i="1"/>
  <c r="E230" i="1"/>
  <c r="E228" i="1"/>
  <c r="E223" i="1"/>
  <c r="E220" i="1"/>
  <c r="E217" i="1"/>
  <c r="E211" i="1"/>
  <c r="E206" i="1"/>
  <c r="E204" i="1"/>
  <c r="E201" i="1"/>
  <c r="E194" i="1"/>
  <c r="E190" i="1"/>
  <c r="E188" i="1"/>
  <c r="E186" i="1"/>
  <c r="E183" i="1"/>
  <c r="E181" i="1"/>
  <c r="E179" i="1"/>
  <c r="E172" i="1"/>
  <c r="E161" i="1"/>
  <c r="E148" i="1"/>
  <c r="E145" i="1"/>
  <c r="E143" i="1"/>
  <c r="E141" i="1"/>
  <c r="E137" i="1"/>
  <c r="E135" i="1"/>
  <c r="E131" i="1"/>
  <c r="E129" i="1"/>
  <c r="E127" i="1"/>
  <c r="E125" i="1"/>
  <c r="E121" i="1"/>
  <c r="E119" i="1"/>
  <c r="E115" i="1"/>
  <c r="E113" i="1"/>
  <c r="E111" i="1"/>
  <c r="E109" i="1"/>
  <c r="E107" i="1"/>
  <c r="E105" i="1"/>
  <c r="E102" i="1"/>
  <c r="E100" i="1"/>
  <c r="E98" i="1"/>
  <c r="E94" i="1"/>
  <c r="E92" i="1"/>
  <c r="E88" i="1"/>
  <c r="E86" i="1"/>
  <c r="E82" i="1"/>
  <c r="E80" i="1"/>
  <c r="E74" i="1"/>
  <c r="E71" i="1"/>
  <c r="E56" i="1"/>
  <c r="E53" i="1"/>
  <c r="E51" i="1"/>
  <c r="E49" i="1"/>
  <c r="E46" i="1"/>
  <c r="E44" i="1"/>
  <c r="E40" i="1"/>
  <c r="E37" i="1"/>
  <c r="E35" i="1"/>
  <c r="E31" i="1"/>
  <c r="E27" i="1"/>
</calcChain>
</file>

<file path=xl/sharedStrings.xml><?xml version="1.0" encoding="utf-8"?>
<sst xmlns="http://schemas.openxmlformats.org/spreadsheetml/2006/main" count="874" uniqueCount="269">
  <si>
    <t>06.2024.</t>
  </si>
  <si>
    <t>OBVEZNIK - ISPLATITELJ: Dječji vrtić Radost</t>
  </si>
  <si>
    <t>Hercegovačka 22, Split</t>
  </si>
  <si>
    <t>OIB: 04536412583</t>
  </si>
  <si>
    <t>INFORMACIJA O TROŠENJU SREDSTAVA ZA LIPANJ 2024. GODINE</t>
  </si>
  <si>
    <t>Naziv primatelja</t>
  </si>
  <si>
    <t>OIB primatelja</t>
  </si>
  <si>
    <t>Sjedište primatelja</t>
  </si>
  <si>
    <t>Iznos</t>
  </si>
  <si>
    <t>Vrsta rashoda i izdatka</t>
  </si>
  <si>
    <t>Kategorija 1</t>
  </si>
  <si>
    <t>A1 Hrvatska d.o.o.</t>
  </si>
  <si>
    <t>Zagreb</t>
  </si>
  <si>
    <t>3231 Usluge telefona, pošte i prijevoza</t>
  </si>
  <si>
    <t>Ukupno A1 Hrvatska d.o.o.</t>
  </si>
  <si>
    <t>Agro Podrug - obrt</t>
  </si>
  <si>
    <t>-</t>
  </si>
  <si>
    <t>Dicmo</t>
  </si>
  <si>
    <t>3222 Materijal i sirovine</t>
  </si>
  <si>
    <t>Ukupno Agro Podrug - obrt</t>
  </si>
  <si>
    <t>Alca d.o.o.</t>
  </si>
  <si>
    <t>3221 Uredski materijal i ostali materijalni rashodi</t>
  </si>
  <si>
    <t>Ukupno Alca d.o.o.</t>
  </si>
  <si>
    <t>Alma Čače</t>
  </si>
  <si>
    <t>3239  Ostale usluge</t>
  </si>
  <si>
    <t>Ukupno Alma Čače</t>
  </si>
  <si>
    <t>Ante Duran j.d.o.o.</t>
  </si>
  <si>
    <t>Split</t>
  </si>
  <si>
    <t>Ukupno Ante Duran j.d.o.o.</t>
  </si>
  <si>
    <t>Antonela - obrt</t>
  </si>
  <si>
    <t>3239 Ostale usluge</t>
  </si>
  <si>
    <t>Ukupno Antonela - obrt</t>
  </si>
  <si>
    <t>Astreja Plus d.o.o.</t>
  </si>
  <si>
    <t>Ukupno Astreja Plus d.o.o.</t>
  </si>
  <si>
    <t>Babić pekara d.o.o.</t>
  </si>
  <si>
    <t>Ukupno Babić Pekara d.o.o.</t>
  </si>
  <si>
    <t>Bauhaus - komanditno društvo</t>
  </si>
  <si>
    <t>Ukupno Bauhaus - komanditno društvo</t>
  </si>
  <si>
    <t>Berliner d.o.o.</t>
  </si>
  <si>
    <t>Ukupno Berliner d.o.o.</t>
  </si>
  <si>
    <t>Bing grafika j.d.o.o.</t>
  </si>
  <si>
    <t>Ukupno Bing grafika j.d.o.o.</t>
  </si>
  <si>
    <t>Borsalino-obrt</t>
  </si>
  <si>
    <t>Ukupno Borsalino - obrt</t>
  </si>
  <si>
    <t>Brkljačić Joško</t>
  </si>
  <si>
    <t>Ukupno Brkljačić Joško</t>
  </si>
  <si>
    <t>Bross trade d.o.o.</t>
  </si>
  <si>
    <t>Ukupno Bross trade d.o.o.</t>
  </si>
  <si>
    <t>Brusiona - obrt</t>
  </si>
  <si>
    <t>Ukupno Brusiona - obrt</t>
  </si>
  <si>
    <t>Castel d,.o.o.</t>
  </si>
  <si>
    <t>K. Kambelovac</t>
  </si>
  <si>
    <t>3238  Računalne usluge</t>
  </si>
  <si>
    <t>Ukupno Castel d.o.o.</t>
  </si>
  <si>
    <t>Cewe group</t>
  </si>
  <si>
    <t>Budapest</t>
  </si>
  <si>
    <t>Čistoća d.o.o.</t>
  </si>
  <si>
    <t>3234  Komunalne usluge</t>
  </si>
  <si>
    <t>Ukupno Čistoća d.o.o.</t>
  </si>
  <si>
    <t>Co Ivas d.o.o.</t>
  </si>
  <si>
    <t>3221  Uredski materijal i ostali materijalni rashodi</t>
  </si>
  <si>
    <t>Ukupno Co Ivas d.o.o.</t>
  </si>
  <si>
    <t>Dalmacija bus d.o.o.</t>
  </si>
  <si>
    <t>Ukupno Dalmacija bus d.o.o.</t>
  </si>
  <si>
    <t>Digitalni studio Akvarij d.o.o.</t>
  </si>
  <si>
    <t>Ukupno dig. studio Akvarij d.o.o.</t>
  </si>
  <si>
    <t>Domenico gradnja j.d.o.o.</t>
  </si>
  <si>
    <t>04137414894</t>
  </si>
  <si>
    <t>3232 Usluge tekućeg i investicijskog održavanja</t>
  </si>
  <si>
    <t>Ukupno Domenico Gradnja j.d.o.o.</t>
  </si>
  <si>
    <t>El cod - obrt</t>
  </si>
  <si>
    <t>Ukupno El cod - obrt</t>
  </si>
  <si>
    <t>Electronic security d.o.o.</t>
  </si>
  <si>
    <t>03489581187</t>
  </si>
  <si>
    <t>Ukupno Electronic security d.o.o.</t>
  </si>
  <si>
    <t>Euro Daus d.d.</t>
  </si>
  <si>
    <t>19212513210</t>
  </si>
  <si>
    <t>Ukupno Euro Daus d.d.</t>
  </si>
  <si>
    <t>Evenio d.o.o</t>
  </si>
  <si>
    <t>Varaždin</t>
  </si>
  <si>
    <t>Ukupno Evenio d.o.o.</t>
  </si>
  <si>
    <t>Ferivi d.o.o</t>
  </si>
  <si>
    <t>Osijek</t>
  </si>
  <si>
    <t>Ukupno Ferivi d.o.o.</t>
  </si>
  <si>
    <t>Fina - financijska agencija</t>
  </si>
  <si>
    <t>85821130368</t>
  </si>
  <si>
    <t>3431  Bankarske usluge i usluge platnog prometa</t>
  </si>
  <si>
    <t>Ukupno Fina</t>
  </si>
  <si>
    <t>Foto studio "V"-obrt</t>
  </si>
  <si>
    <t>Ukupno foto studio "V"-obrt</t>
  </si>
  <si>
    <t>Gerion d.o.o.</t>
  </si>
  <si>
    <t>Ukupno Gerion d.o.o.</t>
  </si>
  <si>
    <t>Gilić prom-obrt</t>
  </si>
  <si>
    <t>Trilj</t>
  </si>
  <si>
    <t>Ukupno Gilić prom</t>
  </si>
  <si>
    <t>Grad Split</t>
  </si>
  <si>
    <t>3234 Komunalne usluge</t>
  </si>
  <si>
    <t>Ukupnno grad Split</t>
  </si>
  <si>
    <t>Građa d.o.o.</t>
  </si>
  <si>
    <t>70571833346</t>
  </si>
  <si>
    <t>Solin</t>
  </si>
  <si>
    <t>3224 Materijal i dijelovi za tekuće i investicijsko održavanje</t>
  </si>
  <si>
    <t>Ukupno Građa d.o.o.</t>
  </si>
  <si>
    <t>Gradsko kazalište lutaka</t>
  </si>
  <si>
    <t>97620298968</t>
  </si>
  <si>
    <t>Ukupno Gradsko kazalište lutaka</t>
  </si>
  <si>
    <t>Harfa d.o.o.</t>
  </si>
  <si>
    <t>Ukupno Harfa d.o.o.</t>
  </si>
  <si>
    <t>HEP Elektra d.d.</t>
  </si>
  <si>
    <t>43965974818</t>
  </si>
  <si>
    <t>3223 Energija</t>
  </si>
  <si>
    <t xml:space="preserve"> Ukupno HEP Elektra d.d.</t>
  </si>
  <si>
    <t>HEP Opskrba d.d.</t>
  </si>
  <si>
    <t>Ukupno HEP Opskrba d.o.o</t>
  </si>
  <si>
    <t>Hrvatska pošta d.d.</t>
  </si>
  <si>
    <t>87311810356</t>
  </si>
  <si>
    <t>Ukupno Hrvatska pošta d.d.</t>
  </si>
  <si>
    <t>Hrvatske autoceste d.o.o.</t>
  </si>
  <si>
    <t>Ukupno Hrvatske autoceste d.o.o</t>
  </si>
  <si>
    <t>Hrvatski telekom d.d.</t>
  </si>
  <si>
    <t>81793146560</t>
  </si>
  <si>
    <t>Ukupno Hrvatski telekom d.d.</t>
  </si>
  <si>
    <t>INA d.d.</t>
  </si>
  <si>
    <t>Ukupno INA d.d.</t>
  </si>
  <si>
    <t>ING Atest d.o.o.</t>
  </si>
  <si>
    <t>21777333810</t>
  </si>
  <si>
    <t>Ukupno ING Atest d.o.o.</t>
  </si>
  <si>
    <t>J.U.More i krš</t>
  </si>
  <si>
    <t>Ukupno J.U.More i krš</t>
  </si>
  <si>
    <t>Kadulja A.M. d.o.o.</t>
  </si>
  <si>
    <t>85672274154</t>
  </si>
  <si>
    <t>Samobor</t>
  </si>
  <si>
    <t>Ukupno Kadulja A.M. d.o.o.</t>
  </si>
  <si>
    <t>Kaufland Hrvatska k.d.</t>
  </si>
  <si>
    <t>Ukupno Kaufland Hrvatska k.d.</t>
  </si>
  <si>
    <t>Kopitarna Zagreb d.o.o.</t>
  </si>
  <si>
    <t>3227 Službena radna zašt. odjeća i obuća</t>
  </si>
  <si>
    <t>Ukupno Kopitarna Zagreb d.o.o.</t>
  </si>
  <si>
    <t>Kozjak dva d.o.o.</t>
  </si>
  <si>
    <t>85962001222</t>
  </si>
  <si>
    <t>Ukupno Kozjak dva d.o.o.</t>
  </si>
  <si>
    <t>Ledo plus d.o.o.</t>
  </si>
  <si>
    <t>07179054100</t>
  </si>
  <si>
    <t>Ukupno Ledo Plus d.o.o.</t>
  </si>
  <si>
    <t>Lidl d.o.o.</t>
  </si>
  <si>
    <t>66089976432</t>
  </si>
  <si>
    <t>Velika Gorica</t>
  </si>
  <si>
    <t xml:space="preserve"> Ukupno Lidl d.o.o.</t>
  </si>
  <si>
    <t>Links d.o.o.</t>
  </si>
  <si>
    <t>Sveta Nedelja</t>
  </si>
  <si>
    <t>Ukupno Links d.o.o</t>
  </si>
  <si>
    <t xml:space="preserve">Ljekarna SDZ </t>
  </si>
  <si>
    <t>Ukupno Ljekarne SDZ</t>
  </si>
  <si>
    <t>Marinska kula d.o.o.</t>
  </si>
  <si>
    <t>Seget donji</t>
  </si>
  <si>
    <t>Ukupno Marinska kula d.o.o.</t>
  </si>
  <si>
    <t>Markioli grupa d.o.o.</t>
  </si>
  <si>
    <t>69086932380</t>
  </si>
  <si>
    <t>Ukupno Markioli grupa d.o.o.</t>
  </si>
  <si>
    <t>Mass shoes d.o.o.</t>
  </si>
  <si>
    <t>Klanjec</t>
  </si>
  <si>
    <t>Ukupno Mass shoes d.o.o.</t>
  </si>
  <si>
    <t>Monting d.o.o.</t>
  </si>
  <si>
    <t>Ukupno Monting d.o.o.</t>
  </si>
  <si>
    <t>Monttrade -Split d.o.o.</t>
  </si>
  <si>
    <t>Ukupno Monttrade-Split d.o.o.</t>
  </si>
  <si>
    <t>Muller trgovina Zagreb d.o.o.</t>
  </si>
  <si>
    <t>Ukupno Muller trgovina Zagreb d.o.o.</t>
  </si>
  <si>
    <t>Multimedijalna oaza trgovine d.o.o.</t>
  </si>
  <si>
    <t>47246482064</t>
  </si>
  <si>
    <t>Seget Donji</t>
  </si>
  <si>
    <t>Ukupno Multimedijalna oaza trg. d.o.o.</t>
  </si>
  <si>
    <t>Muzej grada Split</t>
  </si>
  <si>
    <t>Ukupno muzej grada Splita</t>
  </si>
  <si>
    <t>Nastavni zavod za javno zdravstvo</t>
  </si>
  <si>
    <t>54948902275</t>
  </si>
  <si>
    <t>3236 Zdravstvene i veterinarske usluge</t>
  </si>
  <si>
    <t xml:space="preserve">Ukupno Nastavni zavod za j. zdravstvo </t>
  </si>
  <si>
    <t>Navoj d.o.o.</t>
  </si>
  <si>
    <t>Ukupno Navoj d.o.o.</t>
  </si>
  <si>
    <t>Netmedia sistemi d.o.o.</t>
  </si>
  <si>
    <t>03380490457</t>
  </si>
  <si>
    <t>Ukupno Netmedia sistemi d.o.o.</t>
  </si>
  <si>
    <t>Nibiru j.d.o.o.</t>
  </si>
  <si>
    <t>57880739222</t>
  </si>
  <si>
    <t>Mravince</t>
  </si>
  <si>
    <t>Ukupno Nibiru j.d.o.o.</t>
  </si>
  <si>
    <t>Orion - obrt</t>
  </si>
  <si>
    <t>Ukupno Orion-obrt</t>
  </si>
  <si>
    <t>OPG - Panj rumin</t>
  </si>
  <si>
    <t>Hrvace</t>
  </si>
  <si>
    <t>Ukupno OPG -Panj Rumin</t>
  </si>
  <si>
    <t>OTP banka d.d.</t>
  </si>
  <si>
    <t>52508873833</t>
  </si>
  <si>
    <t>Ukupno OTP banka d.d.</t>
  </si>
  <si>
    <t>Papirus grupa d.o.o.</t>
  </si>
  <si>
    <t>15827489266</t>
  </si>
  <si>
    <t>Ukupno Papirus grupa d.o.o.</t>
  </si>
  <si>
    <t>PIK Vrbovec d.o.o.</t>
  </si>
  <si>
    <t>41976933718</t>
  </si>
  <si>
    <t>Vrbovec</t>
  </si>
  <si>
    <t>Plinara d.o.o</t>
  </si>
  <si>
    <t>Ukupno Plinara d.o.o.</t>
  </si>
  <si>
    <t>Prijevoznički obrt Boban - Stipe</t>
  </si>
  <si>
    <t>Uk. prijevoznički obrt Boban - Stipe</t>
  </si>
  <si>
    <t>Prijevoznički obrt Sveto Boban</t>
  </si>
  <si>
    <t>Uk. prijevoznički obrt Sveto Boban</t>
  </si>
  <si>
    <t>Promona d.o.o.</t>
  </si>
  <si>
    <t>96037409876</t>
  </si>
  <si>
    <t>UKUPNO Promona d.o.o.</t>
  </si>
  <si>
    <t>Razglednica d.o.o.</t>
  </si>
  <si>
    <t>Ukupno Razglednica d.o.o.</t>
  </si>
  <si>
    <t>Repromaterijali Ana d.o.o.</t>
  </si>
  <si>
    <t>Ukupno Repromaterijali Ana d.o.o.</t>
  </si>
  <si>
    <t>Saponia d.d.</t>
  </si>
  <si>
    <t>37879152548</t>
  </si>
  <si>
    <t>Ukupno Saponia d.d.</t>
  </si>
  <si>
    <t>Sea Chrome - obrt</t>
  </si>
  <si>
    <t>Ukupno Sea Chrome - obrt</t>
  </si>
  <si>
    <t>Sport&amp;moda d.o.o.</t>
  </si>
  <si>
    <t>Zadar</t>
  </si>
  <si>
    <t>Ukupno Sport&amp;moda d.o.o.</t>
  </si>
  <si>
    <t>Šarenko - obrt za izvođačku umjetnost</t>
  </si>
  <si>
    <t>Ukupno Šarenko - obrt za izvođačku umj.</t>
  </si>
  <si>
    <t>Šime - obrt</t>
  </si>
  <si>
    <t>Ukupno Šime - obrt</t>
  </si>
  <si>
    <t>Tramax d.o.o.</t>
  </si>
  <si>
    <t>21270210680</t>
  </si>
  <si>
    <t>Ukupno Tramax d.o.o.</t>
  </si>
  <si>
    <t>Vagros d.o.o.</t>
  </si>
  <si>
    <t>82257161048</t>
  </si>
  <si>
    <t>Ukupno Vagros d.o.o.</t>
  </si>
  <si>
    <t>Vama - Mont d.o.o.</t>
  </si>
  <si>
    <t>49041847145</t>
  </si>
  <si>
    <t>Ukupno Vama - Mont d.o.o</t>
  </si>
  <si>
    <t>Vedran Cigić -obrt</t>
  </si>
  <si>
    <t>Žrnovnica</t>
  </si>
  <si>
    <t>Ukupno Vedran Cigić -obrt</t>
  </si>
  <si>
    <t>Verba j.d.o.o.</t>
  </si>
  <si>
    <t>26346101401</t>
  </si>
  <si>
    <t>Ukupno Verba j.d.o.o.</t>
  </si>
  <si>
    <t>Victa d.o.o.</t>
  </si>
  <si>
    <t>Ukupno Victa d.o.o.</t>
  </si>
  <si>
    <t>Vindija d.d.</t>
  </si>
  <si>
    <t>44138062462</t>
  </si>
  <si>
    <t>Ukupno Vindija d.d.</t>
  </si>
  <si>
    <t>Viteško alkarsko društvo</t>
  </si>
  <si>
    <t>Sinj</t>
  </si>
  <si>
    <t>Ukupno Viteško alkarsko društvo</t>
  </si>
  <si>
    <t>Vodovod i kanalizacija d.o.o.</t>
  </si>
  <si>
    <t>56826138353</t>
  </si>
  <si>
    <t>Ukupno Vodovod i kanalizacija d.o.o.</t>
  </si>
  <si>
    <t>VOX - Branko d.o.o.</t>
  </si>
  <si>
    <t>39823007255</t>
  </si>
  <si>
    <t>Ukupno VOX - Branko d.o.o.</t>
  </si>
  <si>
    <t>Vrata Jadrana d.o.o.</t>
  </si>
  <si>
    <t>Ukupno Vrata Jadrana d.o.o.</t>
  </si>
  <si>
    <t>UKUPNO:</t>
  </si>
  <si>
    <t>Kategorija 2</t>
  </si>
  <si>
    <t>3111 Bruto plaće za redovan rad</t>
  </si>
  <si>
    <t>3121 Ostali rashodi za zaposlene</t>
  </si>
  <si>
    <t>3132 Doprinos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</si>
  <si>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</si>
  <si>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</si>
  <si>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</si>
  <si>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</si>
  <si>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3241 Naknade troškova osobama izvan radnog odnosa</t>
  </si>
  <si>
    <t xml:space="preserve">3291 Naknade za rad predstavničkih i izvršnih tijela </t>
  </si>
  <si>
    <t>Sveukupno Kategorija 1 + 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</si>
</sst>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.00\ _k_n"/>
    <numFmt numFmtId="166" formatCode="#,##0.00&quot; &quot;[$€-41A]"/>
  </numFmts>
  <fonts count="11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rgb="FF000000"/>
      <name val="Aptos Narrow"/>
      <family val="2"/>
      <charset val="238"/>
    </font>
    <font>
      <sz val="11"/>
      <color rgb="FF000000"/>
      <name val="Aptos Narrow"/>
      <family val="2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2C343A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/>
    <xf numFmtId="4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4" fontId="2" fillId="3" borderId="1" xfId="0" applyNumberFormat="1" applyFont="1" applyFill="1" applyBorder="1"/>
    <xf numFmtId="4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2" fontId="5" fillId="0" borderId="1" xfId="0" applyNumberFormat="1" applyFont="1" applyBorder="1"/>
    <xf numFmtId="2" fontId="2" fillId="3" borderId="1" xfId="0" applyNumberFormat="1" applyFont="1" applyFill="1" applyBorder="1"/>
    <xf numFmtId="4" fontId="5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/>
    <xf numFmtId="4" fontId="2" fillId="3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vertical="center" wrapText="1"/>
    </xf>
    <xf numFmtId="43" fontId="2" fillId="3" borderId="1" xfId="1" applyFont="1" applyFill="1" applyBorder="1" applyAlignment="1"/>
    <xf numFmtId="4" fontId="5" fillId="0" borderId="1" xfId="0" applyNumberFormat="1" applyFont="1" applyBorder="1" applyAlignment="1">
      <alignment vertical="center" wrapText="1"/>
    </xf>
    <xf numFmtId="2" fontId="5" fillId="0" borderId="0" xfId="0" applyNumberFormat="1" applyFont="1"/>
    <xf numFmtId="0" fontId="5" fillId="3" borderId="1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66" fontId="2" fillId="7" borderId="1" xfId="0" applyNumberFormat="1" applyFont="1" applyFill="1" applyBorder="1" applyAlignment="1">
      <alignment horizontal="left"/>
    </xf>
    <xf numFmtId="166" fontId="2" fillId="7" borderId="1" xfId="0" applyNumberFormat="1" applyFont="1" applyFill="1" applyBorder="1" applyAlignment="1">
      <alignment horizontal="right"/>
    </xf>
    <xf numFmtId="4" fontId="2" fillId="7" borderId="1" xfId="0" applyNumberFormat="1" applyFont="1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3081-3D54-4071-B250-747BAACDCECF}">
  <dimension ref="A1:F325"/>
  <sheetViews>
    <sheetView tabSelected="1" workbookViewId="0"/>
  </sheetViews>
  <sheetFormatPr defaultRowHeight="15" x14ac:dyDescent="0.25"/>
  <cols>
    <col min="1" max="1" width="5.42578125" customWidth="1"/>
    <col min="2" max="2" width="43" customWidth="1"/>
    <col min="3" max="3" width="25.42578125" customWidth="1"/>
    <col min="4" max="4" width="28.5703125" customWidth="1"/>
    <col min="5" max="5" width="22.42578125" customWidth="1"/>
    <col min="6" max="6" width="55.5703125" customWidth="1"/>
  </cols>
  <sheetData>
    <row r="1" spans="1:6" x14ac:dyDescent="0.25">
      <c r="A1" t="s">
        <v>0</v>
      </c>
    </row>
    <row r="4" spans="1:6" x14ac:dyDescent="0.25">
      <c r="B4" s="1" t="s">
        <v>1</v>
      </c>
      <c r="C4" s="2"/>
      <c r="D4" s="3"/>
      <c r="E4" s="3"/>
      <c r="F4" s="3"/>
    </row>
    <row r="5" spans="1:6" x14ac:dyDescent="0.25">
      <c r="B5" s="1" t="s">
        <v>2</v>
      </c>
      <c r="C5" s="2"/>
      <c r="D5" s="3"/>
      <c r="E5" s="3"/>
      <c r="F5" s="3"/>
    </row>
    <row r="6" spans="1:6" x14ac:dyDescent="0.25">
      <c r="B6" s="1" t="s">
        <v>3</v>
      </c>
      <c r="C6" s="2"/>
      <c r="D6" s="3"/>
      <c r="E6" s="3"/>
      <c r="F6" s="3"/>
    </row>
    <row r="7" spans="1:6" x14ac:dyDescent="0.25">
      <c r="B7" s="1"/>
      <c r="C7" s="2"/>
      <c r="D7" s="3"/>
      <c r="E7" s="3"/>
      <c r="F7" s="3"/>
    </row>
    <row r="8" spans="1:6" x14ac:dyDescent="0.25">
      <c r="B8" s="4" t="s">
        <v>4</v>
      </c>
      <c r="C8" s="4"/>
      <c r="D8" s="4"/>
      <c r="E8" s="4"/>
      <c r="F8" s="4"/>
    </row>
    <row r="9" spans="1:6" x14ac:dyDescent="0.25">
      <c r="B9" s="3"/>
      <c r="C9" s="3"/>
      <c r="D9" s="3"/>
      <c r="E9" s="3"/>
      <c r="F9" s="3"/>
    </row>
    <row r="10" spans="1:6" x14ac:dyDescent="0.25"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</row>
    <row r="11" spans="1:6" x14ac:dyDescent="0.25">
      <c r="B11" s="6"/>
      <c r="C11" s="7"/>
      <c r="D11" s="7"/>
      <c r="E11" s="7"/>
      <c r="F11" s="7"/>
    </row>
    <row r="12" spans="1:6" x14ac:dyDescent="0.25">
      <c r="B12" s="5" t="s">
        <v>10</v>
      </c>
      <c r="C12" s="8"/>
      <c r="D12" s="8"/>
      <c r="E12" s="9"/>
      <c r="F12" s="8"/>
    </row>
    <row r="13" spans="1:6" x14ac:dyDescent="0.25">
      <c r="B13" s="10" t="s">
        <v>11</v>
      </c>
      <c r="C13" s="10">
        <v>29524210204</v>
      </c>
      <c r="D13" s="10" t="s">
        <v>12</v>
      </c>
      <c r="E13" s="11">
        <v>72.28</v>
      </c>
      <c r="F13" s="12" t="s">
        <v>13</v>
      </c>
    </row>
    <row r="14" spans="1:6" x14ac:dyDescent="0.25">
      <c r="B14" s="13" t="s">
        <v>14</v>
      </c>
      <c r="C14" s="14"/>
      <c r="D14" s="14"/>
      <c r="E14" s="15">
        <v>72.28</v>
      </c>
      <c r="F14" s="16"/>
    </row>
    <row r="15" spans="1:6" x14ac:dyDescent="0.25">
      <c r="B15" s="10" t="s">
        <v>15</v>
      </c>
      <c r="C15" s="10" t="s">
        <v>16</v>
      </c>
      <c r="D15" s="10" t="s">
        <v>17</v>
      </c>
      <c r="E15" s="17">
        <v>23.63</v>
      </c>
      <c r="F15" s="18" t="s">
        <v>18</v>
      </c>
    </row>
    <row r="16" spans="1:6" x14ac:dyDescent="0.25">
      <c r="B16" s="10" t="s">
        <v>15</v>
      </c>
      <c r="C16" s="10" t="s">
        <v>16</v>
      </c>
      <c r="D16" s="10" t="s">
        <v>17</v>
      </c>
      <c r="E16" s="17">
        <v>23.63</v>
      </c>
      <c r="F16" s="18" t="s">
        <v>18</v>
      </c>
    </row>
    <row r="17" spans="2:6" x14ac:dyDescent="0.25">
      <c r="B17" s="10" t="s">
        <v>15</v>
      </c>
      <c r="C17" s="10" t="s">
        <v>16</v>
      </c>
      <c r="D17" s="10" t="s">
        <v>17</v>
      </c>
      <c r="E17" s="17">
        <v>23.63</v>
      </c>
      <c r="F17" s="18" t="s">
        <v>18</v>
      </c>
    </row>
    <row r="18" spans="2:6" x14ac:dyDescent="0.25">
      <c r="B18" s="10" t="s">
        <v>15</v>
      </c>
      <c r="C18" s="10" t="s">
        <v>16</v>
      </c>
      <c r="D18" s="10" t="s">
        <v>17</v>
      </c>
      <c r="E18" s="17">
        <v>15.75</v>
      </c>
      <c r="F18" s="18" t="s">
        <v>18</v>
      </c>
    </row>
    <row r="19" spans="2:6" x14ac:dyDescent="0.25">
      <c r="B19" s="10" t="s">
        <v>15</v>
      </c>
      <c r="C19" s="10" t="s">
        <v>16</v>
      </c>
      <c r="D19" s="10" t="s">
        <v>17</v>
      </c>
      <c r="E19" s="17">
        <v>63</v>
      </c>
      <c r="F19" s="18" t="s">
        <v>18</v>
      </c>
    </row>
    <row r="20" spans="2:6" x14ac:dyDescent="0.25">
      <c r="B20" s="10" t="s">
        <v>15</v>
      </c>
      <c r="C20" s="10" t="s">
        <v>16</v>
      </c>
      <c r="D20" s="10" t="s">
        <v>17</v>
      </c>
      <c r="E20" s="17">
        <v>31.5</v>
      </c>
      <c r="F20" s="18" t="s">
        <v>18</v>
      </c>
    </row>
    <row r="21" spans="2:6" x14ac:dyDescent="0.25">
      <c r="B21" s="10" t="s">
        <v>15</v>
      </c>
      <c r="C21" s="10" t="s">
        <v>16</v>
      </c>
      <c r="D21" s="10" t="s">
        <v>17</v>
      </c>
      <c r="E21" s="17">
        <v>15.75</v>
      </c>
      <c r="F21" s="18" t="s">
        <v>18</v>
      </c>
    </row>
    <row r="22" spans="2:6" x14ac:dyDescent="0.25">
      <c r="B22" s="10" t="s">
        <v>15</v>
      </c>
      <c r="C22" s="10" t="s">
        <v>16</v>
      </c>
      <c r="D22" s="10" t="s">
        <v>17</v>
      </c>
      <c r="E22" s="17">
        <v>63</v>
      </c>
      <c r="F22" s="18" t="s">
        <v>18</v>
      </c>
    </row>
    <row r="23" spans="2:6" x14ac:dyDescent="0.25">
      <c r="B23" s="10" t="s">
        <v>15</v>
      </c>
      <c r="C23" s="10" t="s">
        <v>16</v>
      </c>
      <c r="D23" s="10" t="s">
        <v>17</v>
      </c>
      <c r="E23" s="17">
        <v>47.25</v>
      </c>
      <c r="F23" s="18" t="s">
        <v>18</v>
      </c>
    </row>
    <row r="24" spans="2:6" x14ac:dyDescent="0.25">
      <c r="B24" s="10" t="s">
        <v>15</v>
      </c>
      <c r="C24" s="10" t="s">
        <v>16</v>
      </c>
      <c r="D24" s="10" t="s">
        <v>17</v>
      </c>
      <c r="E24" s="17">
        <v>7.88</v>
      </c>
      <c r="F24" s="18" t="s">
        <v>18</v>
      </c>
    </row>
    <row r="25" spans="2:6" x14ac:dyDescent="0.25">
      <c r="B25" s="10" t="s">
        <v>15</v>
      </c>
      <c r="C25" s="19" t="s">
        <v>16</v>
      </c>
      <c r="D25" s="10" t="s">
        <v>17</v>
      </c>
      <c r="E25" s="17">
        <v>31.5</v>
      </c>
      <c r="F25" s="18" t="s">
        <v>18</v>
      </c>
    </row>
    <row r="26" spans="2:6" x14ac:dyDescent="0.25">
      <c r="B26" s="10" t="s">
        <v>15</v>
      </c>
      <c r="C26" s="19" t="s">
        <v>16</v>
      </c>
      <c r="D26" s="10" t="s">
        <v>17</v>
      </c>
      <c r="E26" s="17">
        <v>39.380000000000003</v>
      </c>
      <c r="F26" s="18" t="s">
        <v>18</v>
      </c>
    </row>
    <row r="27" spans="2:6" x14ac:dyDescent="0.25">
      <c r="B27" s="13" t="s">
        <v>19</v>
      </c>
      <c r="C27" s="14"/>
      <c r="D27" s="14"/>
      <c r="E27" s="20">
        <f>SUM(E15:E26)</f>
        <v>385.9</v>
      </c>
      <c r="F27" s="16"/>
    </row>
    <row r="28" spans="2:6" x14ac:dyDescent="0.25">
      <c r="B28" s="10" t="s">
        <v>20</v>
      </c>
      <c r="C28" s="10">
        <v>58353015102</v>
      </c>
      <c r="D28" s="10" t="s">
        <v>12</v>
      </c>
      <c r="E28" s="21">
        <v>80</v>
      </c>
      <c r="F28" s="22" t="s">
        <v>21</v>
      </c>
    </row>
    <row r="29" spans="2:6" x14ac:dyDescent="0.25">
      <c r="B29" s="10" t="s">
        <v>20</v>
      </c>
      <c r="C29" s="10">
        <v>58353015102</v>
      </c>
      <c r="D29" s="10" t="s">
        <v>12</v>
      </c>
      <c r="E29" s="23">
        <v>560</v>
      </c>
      <c r="F29" s="12" t="s">
        <v>21</v>
      </c>
    </row>
    <row r="30" spans="2:6" x14ac:dyDescent="0.25">
      <c r="B30" s="10" t="s">
        <v>20</v>
      </c>
      <c r="C30" s="10">
        <v>58353015102</v>
      </c>
      <c r="D30" s="10" t="s">
        <v>12</v>
      </c>
      <c r="E30" s="23">
        <v>64</v>
      </c>
      <c r="F30" s="12" t="s">
        <v>21</v>
      </c>
    </row>
    <row r="31" spans="2:6" x14ac:dyDescent="0.25">
      <c r="B31" s="13" t="s">
        <v>22</v>
      </c>
      <c r="C31" s="14"/>
      <c r="D31" s="14"/>
      <c r="E31" s="20">
        <f>SUM(E28:E30)</f>
        <v>704</v>
      </c>
      <c r="F31" s="16"/>
    </row>
    <row r="32" spans="2:6" x14ac:dyDescent="0.25">
      <c r="B32" s="10" t="s">
        <v>23</v>
      </c>
      <c r="C32" s="19" t="s">
        <v>16</v>
      </c>
      <c r="D32" s="10" t="s">
        <v>16</v>
      </c>
      <c r="E32" s="24">
        <v>200</v>
      </c>
      <c r="F32" s="12" t="s">
        <v>24</v>
      </c>
    </row>
    <row r="33" spans="2:6" x14ac:dyDescent="0.25">
      <c r="B33" s="25" t="s">
        <v>25</v>
      </c>
      <c r="C33" s="26" t="s">
        <v>16</v>
      </c>
      <c r="D33" s="25" t="s">
        <v>16</v>
      </c>
      <c r="E33" s="27">
        <v>200</v>
      </c>
      <c r="F33" s="28"/>
    </row>
    <row r="34" spans="2:6" x14ac:dyDescent="0.25">
      <c r="B34" s="10" t="s">
        <v>26</v>
      </c>
      <c r="C34" s="10">
        <v>88688490939</v>
      </c>
      <c r="D34" s="10" t="s">
        <v>27</v>
      </c>
      <c r="E34" s="11">
        <v>420</v>
      </c>
      <c r="F34" s="12" t="s">
        <v>24</v>
      </c>
    </row>
    <row r="35" spans="2:6" x14ac:dyDescent="0.25">
      <c r="B35" s="13" t="s">
        <v>28</v>
      </c>
      <c r="C35" s="14"/>
      <c r="D35" s="14"/>
      <c r="E35" s="15">
        <f>SUM(E34)</f>
        <v>420</v>
      </c>
      <c r="F35" s="16"/>
    </row>
    <row r="36" spans="2:6" x14ac:dyDescent="0.25">
      <c r="B36" s="19" t="s">
        <v>29</v>
      </c>
      <c r="C36" s="19" t="s">
        <v>16</v>
      </c>
      <c r="D36" s="19" t="s">
        <v>27</v>
      </c>
      <c r="E36" s="7">
        <v>18.59</v>
      </c>
      <c r="F36" s="7" t="s">
        <v>30</v>
      </c>
    </row>
    <row r="37" spans="2:6" x14ac:dyDescent="0.25">
      <c r="B37" s="29" t="s">
        <v>31</v>
      </c>
      <c r="C37" s="29"/>
      <c r="D37" s="29"/>
      <c r="E37" s="30">
        <f>SUM(E36)</f>
        <v>18.59</v>
      </c>
      <c r="F37" s="30"/>
    </row>
    <row r="38" spans="2:6" x14ac:dyDescent="0.25">
      <c r="B38" s="31" t="s">
        <v>32</v>
      </c>
      <c r="C38" s="31">
        <v>91448726740</v>
      </c>
      <c r="D38" s="31" t="s">
        <v>12</v>
      </c>
      <c r="E38" s="21">
        <v>12247.08</v>
      </c>
      <c r="F38" s="22" t="s">
        <v>21</v>
      </c>
    </row>
    <row r="39" spans="2:6" x14ac:dyDescent="0.25">
      <c r="B39" s="10" t="s">
        <v>32</v>
      </c>
      <c r="C39" s="10">
        <v>91448726740</v>
      </c>
      <c r="D39" s="10" t="s">
        <v>12</v>
      </c>
      <c r="E39" s="23">
        <v>12418.28</v>
      </c>
      <c r="F39" s="12" t="s">
        <v>21</v>
      </c>
    </row>
    <row r="40" spans="2:6" x14ac:dyDescent="0.25">
      <c r="B40" s="13" t="s">
        <v>33</v>
      </c>
      <c r="C40" s="14"/>
      <c r="D40" s="14"/>
      <c r="E40" s="20">
        <f>SUM(E38:E39)</f>
        <v>24665.360000000001</v>
      </c>
      <c r="F40" s="16"/>
    </row>
    <row r="41" spans="2:6" x14ac:dyDescent="0.25">
      <c r="B41" s="10" t="s">
        <v>34</v>
      </c>
      <c r="C41" s="10">
        <v>59369289798</v>
      </c>
      <c r="D41" s="10" t="s">
        <v>27</v>
      </c>
      <c r="E41" s="23">
        <v>1803.38</v>
      </c>
      <c r="F41" s="12" t="s">
        <v>18</v>
      </c>
    </row>
    <row r="42" spans="2:6" x14ac:dyDescent="0.25">
      <c r="B42" s="10" t="s">
        <v>34</v>
      </c>
      <c r="C42" s="10">
        <v>59369289798</v>
      </c>
      <c r="D42" s="10" t="s">
        <v>27</v>
      </c>
      <c r="E42" s="23">
        <v>583.20000000000005</v>
      </c>
      <c r="F42" s="12" t="s">
        <v>18</v>
      </c>
    </row>
    <row r="43" spans="2:6" x14ac:dyDescent="0.25">
      <c r="B43" s="10" t="s">
        <v>34</v>
      </c>
      <c r="C43" s="10">
        <v>59369289799</v>
      </c>
      <c r="D43" s="10" t="s">
        <v>27</v>
      </c>
      <c r="E43" s="23">
        <v>1639.94</v>
      </c>
      <c r="F43" s="32" t="s">
        <v>18</v>
      </c>
    </row>
    <row r="44" spans="2:6" x14ac:dyDescent="0.25">
      <c r="B44" s="13" t="s">
        <v>35</v>
      </c>
      <c r="C44" s="14"/>
      <c r="D44" s="14"/>
      <c r="E44" s="33">
        <f>SUM(E41:E43)</f>
        <v>4026.52</v>
      </c>
      <c r="F44" s="34"/>
    </row>
    <row r="45" spans="2:6" x14ac:dyDescent="0.25">
      <c r="B45" s="10" t="s">
        <v>36</v>
      </c>
      <c r="C45" s="10">
        <v>71642207963</v>
      </c>
      <c r="D45" s="10" t="s">
        <v>12</v>
      </c>
      <c r="E45" s="23">
        <v>39.549999999999997</v>
      </c>
      <c r="F45" s="32" t="s">
        <v>18</v>
      </c>
    </row>
    <row r="46" spans="2:6" x14ac:dyDescent="0.25">
      <c r="B46" s="13" t="s">
        <v>37</v>
      </c>
      <c r="C46" s="14"/>
      <c r="D46" s="14"/>
      <c r="E46" s="33">
        <f>SUM(E45)</f>
        <v>39.549999999999997</v>
      </c>
      <c r="F46" s="34"/>
    </row>
    <row r="47" spans="2:6" x14ac:dyDescent="0.25">
      <c r="B47" s="10" t="s">
        <v>38</v>
      </c>
      <c r="C47" s="10">
        <v>52577724077</v>
      </c>
      <c r="D47" s="10" t="s">
        <v>27</v>
      </c>
      <c r="E47" s="7">
        <v>25.99</v>
      </c>
      <c r="F47" s="7" t="s">
        <v>18</v>
      </c>
    </row>
    <row r="48" spans="2:6" x14ac:dyDescent="0.25">
      <c r="B48" s="10" t="s">
        <v>38</v>
      </c>
      <c r="C48" s="10">
        <v>52577724077</v>
      </c>
      <c r="D48" s="10" t="s">
        <v>27</v>
      </c>
      <c r="E48" s="7">
        <v>22.04</v>
      </c>
      <c r="F48" s="7" t="s">
        <v>18</v>
      </c>
    </row>
    <row r="49" spans="2:6" x14ac:dyDescent="0.25">
      <c r="B49" s="13" t="s">
        <v>39</v>
      </c>
      <c r="C49" s="30"/>
      <c r="D49" s="30"/>
      <c r="E49" s="30">
        <f>SUM(E47:E48)</f>
        <v>48.03</v>
      </c>
      <c r="F49" s="30"/>
    </row>
    <row r="50" spans="2:6" x14ac:dyDescent="0.25">
      <c r="B50" s="19" t="s">
        <v>40</v>
      </c>
      <c r="C50" s="19">
        <v>36695020376</v>
      </c>
      <c r="D50" s="19" t="s">
        <v>27</v>
      </c>
      <c r="E50" s="17">
        <v>22.5</v>
      </c>
      <c r="F50" s="12" t="s">
        <v>24</v>
      </c>
    </row>
    <row r="51" spans="2:6" x14ac:dyDescent="0.25">
      <c r="B51" s="29" t="s">
        <v>41</v>
      </c>
      <c r="C51" s="29"/>
      <c r="D51" s="29"/>
      <c r="E51" s="33">
        <f>SUM(E50)</f>
        <v>22.5</v>
      </c>
      <c r="F51" s="29"/>
    </row>
    <row r="52" spans="2:6" x14ac:dyDescent="0.25">
      <c r="B52" s="19" t="s">
        <v>42</v>
      </c>
      <c r="C52" s="19" t="s">
        <v>16</v>
      </c>
      <c r="D52" s="19" t="s">
        <v>27</v>
      </c>
      <c r="E52" s="35">
        <v>140.69999999999999</v>
      </c>
      <c r="F52" s="7" t="s">
        <v>18</v>
      </c>
    </row>
    <row r="53" spans="2:6" x14ac:dyDescent="0.25">
      <c r="B53" s="29" t="s">
        <v>43</v>
      </c>
      <c r="C53" s="29"/>
      <c r="D53" s="29"/>
      <c r="E53" s="36">
        <f>SUM(E52)</f>
        <v>140.69999999999999</v>
      </c>
      <c r="F53" s="30"/>
    </row>
    <row r="54" spans="2:6" x14ac:dyDescent="0.25">
      <c r="B54" s="19" t="s">
        <v>44</v>
      </c>
      <c r="C54" s="19"/>
      <c r="D54" s="19"/>
      <c r="E54" s="37">
        <v>1490.29</v>
      </c>
      <c r="F54" s="7" t="s">
        <v>30</v>
      </c>
    </row>
    <row r="55" spans="2:6" x14ac:dyDescent="0.25">
      <c r="B55" s="19" t="s">
        <v>44</v>
      </c>
      <c r="C55" s="19"/>
      <c r="D55" s="19"/>
      <c r="E55" s="7">
        <v>51.73</v>
      </c>
      <c r="F55" s="7" t="s">
        <v>30</v>
      </c>
    </row>
    <row r="56" spans="2:6" x14ac:dyDescent="0.25">
      <c r="B56" s="29" t="s">
        <v>45</v>
      </c>
      <c r="C56" s="29"/>
      <c r="D56" s="29"/>
      <c r="E56" s="20">
        <f>SUM(E54:E55)</f>
        <v>1542.02</v>
      </c>
      <c r="F56" s="16"/>
    </row>
    <row r="57" spans="2:6" x14ac:dyDescent="0.25">
      <c r="B57" s="10" t="s">
        <v>46</v>
      </c>
      <c r="C57" s="10">
        <v>83598114879</v>
      </c>
      <c r="D57" s="10" t="s">
        <v>27</v>
      </c>
      <c r="E57" s="23">
        <v>2011.83</v>
      </c>
      <c r="F57" s="12" t="s">
        <v>18</v>
      </c>
    </row>
    <row r="58" spans="2:6" x14ac:dyDescent="0.25">
      <c r="B58" s="10" t="s">
        <v>46</v>
      </c>
      <c r="C58" s="10">
        <v>83598114879</v>
      </c>
      <c r="D58" s="10" t="s">
        <v>27</v>
      </c>
      <c r="E58" s="23">
        <v>78.75</v>
      </c>
      <c r="F58" s="12" t="s">
        <v>18</v>
      </c>
    </row>
    <row r="59" spans="2:6" x14ac:dyDescent="0.25">
      <c r="B59" s="10" t="s">
        <v>46</v>
      </c>
      <c r="C59" s="10">
        <v>83598114879</v>
      </c>
      <c r="D59" s="10" t="s">
        <v>27</v>
      </c>
      <c r="E59" s="23">
        <v>63.9</v>
      </c>
      <c r="F59" s="12" t="s">
        <v>18</v>
      </c>
    </row>
    <row r="60" spans="2:6" x14ac:dyDescent="0.25">
      <c r="B60" s="10" t="s">
        <v>46</v>
      </c>
      <c r="C60" s="10">
        <v>83598114879</v>
      </c>
      <c r="D60" s="10" t="s">
        <v>27</v>
      </c>
      <c r="E60" s="23">
        <v>29.88</v>
      </c>
      <c r="F60" s="12" t="s">
        <v>18</v>
      </c>
    </row>
    <row r="61" spans="2:6" x14ac:dyDescent="0.25">
      <c r="B61" s="10" t="s">
        <v>46</v>
      </c>
      <c r="C61" s="10">
        <v>83598114879</v>
      </c>
      <c r="D61" s="10" t="s">
        <v>27</v>
      </c>
      <c r="E61" s="23">
        <v>59.75</v>
      </c>
      <c r="F61" s="12" t="s">
        <v>18</v>
      </c>
    </row>
    <row r="62" spans="2:6" x14ac:dyDescent="0.25">
      <c r="B62" s="10" t="s">
        <v>46</v>
      </c>
      <c r="C62" s="10">
        <v>83598114879</v>
      </c>
      <c r="D62" s="10" t="s">
        <v>27</v>
      </c>
      <c r="E62" s="23">
        <v>78.75</v>
      </c>
      <c r="F62" s="12" t="s">
        <v>18</v>
      </c>
    </row>
    <row r="63" spans="2:6" x14ac:dyDescent="0.25">
      <c r="B63" s="10" t="s">
        <v>46</v>
      </c>
      <c r="C63" s="10">
        <v>83598114879</v>
      </c>
      <c r="D63" s="10" t="s">
        <v>27</v>
      </c>
      <c r="E63" s="23">
        <v>29.88</v>
      </c>
      <c r="F63" s="12" t="s">
        <v>18</v>
      </c>
    </row>
    <row r="64" spans="2:6" x14ac:dyDescent="0.25">
      <c r="B64" s="10" t="s">
        <v>46</v>
      </c>
      <c r="C64" s="10">
        <v>83598114879</v>
      </c>
      <c r="D64" s="10" t="s">
        <v>27</v>
      </c>
      <c r="E64" s="23">
        <v>59.75</v>
      </c>
      <c r="F64" s="12" t="s">
        <v>18</v>
      </c>
    </row>
    <row r="65" spans="2:6" x14ac:dyDescent="0.25">
      <c r="B65" s="10" t="s">
        <v>46</v>
      </c>
      <c r="C65" s="10">
        <v>83598114879</v>
      </c>
      <c r="D65" s="10" t="s">
        <v>27</v>
      </c>
      <c r="E65" s="23">
        <v>80</v>
      </c>
      <c r="F65" s="12" t="s">
        <v>18</v>
      </c>
    </row>
    <row r="66" spans="2:6" x14ac:dyDescent="0.25">
      <c r="B66" s="10" t="s">
        <v>46</v>
      </c>
      <c r="C66" s="10">
        <v>83598114879</v>
      </c>
      <c r="D66" s="10" t="s">
        <v>27</v>
      </c>
      <c r="E66" s="23">
        <v>44.81</v>
      </c>
      <c r="F66" s="12" t="s">
        <v>18</v>
      </c>
    </row>
    <row r="67" spans="2:6" x14ac:dyDescent="0.25">
      <c r="B67" s="10" t="s">
        <v>46</v>
      </c>
      <c r="C67" s="10">
        <v>83598114879</v>
      </c>
      <c r="D67" s="10" t="s">
        <v>27</v>
      </c>
      <c r="E67" s="23">
        <v>585.65</v>
      </c>
      <c r="F67" s="12" t="s">
        <v>18</v>
      </c>
    </row>
    <row r="68" spans="2:6" x14ac:dyDescent="0.25">
      <c r="B68" s="10" t="s">
        <v>46</v>
      </c>
      <c r="C68" s="10">
        <v>83598114879</v>
      </c>
      <c r="D68" s="10" t="s">
        <v>27</v>
      </c>
      <c r="E68" s="23">
        <v>7</v>
      </c>
      <c r="F68" s="12" t="s">
        <v>18</v>
      </c>
    </row>
    <row r="69" spans="2:6" x14ac:dyDescent="0.25">
      <c r="B69" s="10" t="s">
        <v>46</v>
      </c>
      <c r="C69" s="10">
        <v>83598114879</v>
      </c>
      <c r="D69" s="10" t="s">
        <v>27</v>
      </c>
      <c r="E69" s="23">
        <v>923.14</v>
      </c>
      <c r="F69" s="12" t="s">
        <v>18</v>
      </c>
    </row>
    <row r="70" spans="2:6" x14ac:dyDescent="0.25">
      <c r="B70" s="10" t="s">
        <v>46</v>
      </c>
      <c r="C70" s="10">
        <v>83598114879</v>
      </c>
      <c r="D70" s="10" t="s">
        <v>27</v>
      </c>
      <c r="E70" s="23">
        <v>936.36</v>
      </c>
      <c r="F70" s="12" t="s">
        <v>18</v>
      </c>
    </row>
    <row r="71" spans="2:6" x14ac:dyDescent="0.25">
      <c r="B71" s="13" t="s">
        <v>47</v>
      </c>
      <c r="C71" s="38"/>
      <c r="D71" s="38"/>
      <c r="E71" s="39">
        <f>SUM(E57:E70)</f>
        <v>4989.45</v>
      </c>
      <c r="F71" s="16"/>
    </row>
    <row r="72" spans="2:6" x14ac:dyDescent="0.25">
      <c r="B72" s="10" t="s">
        <v>48</v>
      </c>
      <c r="C72" s="10" t="s">
        <v>16</v>
      </c>
      <c r="D72" s="10" t="s">
        <v>27</v>
      </c>
      <c r="E72" s="17">
        <v>14</v>
      </c>
      <c r="F72" s="12" t="s">
        <v>24</v>
      </c>
    </row>
    <row r="73" spans="2:6" x14ac:dyDescent="0.25">
      <c r="B73" s="10" t="s">
        <v>48</v>
      </c>
      <c r="C73" s="10" t="s">
        <v>16</v>
      </c>
      <c r="D73" s="10" t="s">
        <v>27</v>
      </c>
      <c r="E73" s="17">
        <v>48.8</v>
      </c>
      <c r="F73" s="12" t="s">
        <v>24</v>
      </c>
    </row>
    <row r="74" spans="2:6" x14ac:dyDescent="0.25">
      <c r="B74" s="13" t="s">
        <v>49</v>
      </c>
      <c r="C74" s="14"/>
      <c r="D74" s="14"/>
      <c r="E74" s="40">
        <f>E73+E72</f>
        <v>62.8</v>
      </c>
      <c r="F74" s="16"/>
    </row>
    <row r="75" spans="2:6" x14ac:dyDescent="0.25">
      <c r="B75" s="41" t="s">
        <v>50</v>
      </c>
      <c r="C75" s="10">
        <v>11827268330</v>
      </c>
      <c r="D75" s="10" t="s">
        <v>51</v>
      </c>
      <c r="E75" s="11">
        <v>26.54</v>
      </c>
      <c r="F75" s="12" t="s">
        <v>52</v>
      </c>
    </row>
    <row r="76" spans="2:6" x14ac:dyDescent="0.25">
      <c r="B76" s="29" t="s">
        <v>53</v>
      </c>
      <c r="C76" s="14"/>
      <c r="D76" s="14"/>
      <c r="E76" s="20">
        <v>26.54</v>
      </c>
      <c r="F76" s="16"/>
    </row>
    <row r="77" spans="2:6" x14ac:dyDescent="0.25">
      <c r="B77" s="19" t="s">
        <v>54</v>
      </c>
      <c r="C77" s="19" t="s">
        <v>16</v>
      </c>
      <c r="D77" s="10" t="s">
        <v>55</v>
      </c>
      <c r="E77" s="7">
        <v>171.93</v>
      </c>
      <c r="F77" s="12" t="s">
        <v>18</v>
      </c>
    </row>
    <row r="78" spans="2:6" x14ac:dyDescent="0.25">
      <c r="B78" s="29" t="s">
        <v>54</v>
      </c>
      <c r="C78" s="29"/>
      <c r="D78" s="29"/>
      <c r="E78" s="16">
        <v>171.93</v>
      </c>
      <c r="F78" s="30"/>
    </row>
    <row r="79" spans="2:6" x14ac:dyDescent="0.25">
      <c r="B79" s="42" t="s">
        <v>56</v>
      </c>
      <c r="C79" s="42">
        <v>38812451417</v>
      </c>
      <c r="D79" s="42" t="s">
        <v>27</v>
      </c>
      <c r="E79" s="43">
        <v>1629.34</v>
      </c>
      <c r="F79" s="44" t="s">
        <v>57</v>
      </c>
    </row>
    <row r="80" spans="2:6" x14ac:dyDescent="0.25">
      <c r="B80" s="13" t="s">
        <v>58</v>
      </c>
      <c r="C80" s="38"/>
      <c r="D80" s="38"/>
      <c r="E80" s="40">
        <f>SUM(E79)</f>
        <v>1629.34</v>
      </c>
      <c r="F80" s="30"/>
    </row>
    <row r="81" spans="2:6" x14ac:dyDescent="0.25">
      <c r="B81" s="45" t="s">
        <v>59</v>
      </c>
      <c r="C81" s="19">
        <v>99337670154</v>
      </c>
      <c r="D81" s="19" t="s">
        <v>27</v>
      </c>
      <c r="E81" s="23">
        <v>735.75</v>
      </c>
      <c r="F81" s="32" t="s">
        <v>60</v>
      </c>
    </row>
    <row r="82" spans="2:6" x14ac:dyDescent="0.25">
      <c r="B82" s="46" t="s">
        <v>61</v>
      </c>
      <c r="C82" s="14"/>
      <c r="D82" s="14"/>
      <c r="E82" s="33">
        <f>SUM(E81)</f>
        <v>735.75</v>
      </c>
      <c r="F82" s="34"/>
    </row>
    <row r="83" spans="2:6" x14ac:dyDescent="0.25">
      <c r="B83" s="10" t="s">
        <v>62</v>
      </c>
      <c r="C83" s="10">
        <v>53076189788</v>
      </c>
      <c r="D83" s="10" t="s">
        <v>27</v>
      </c>
      <c r="E83" s="23">
        <v>230</v>
      </c>
      <c r="F83" s="12" t="s">
        <v>24</v>
      </c>
    </row>
    <row r="84" spans="2:6" x14ac:dyDescent="0.25">
      <c r="B84" s="10" t="s">
        <v>62</v>
      </c>
      <c r="C84" s="10">
        <v>53076189788</v>
      </c>
      <c r="D84" s="10" t="s">
        <v>27</v>
      </c>
      <c r="E84" s="23">
        <v>170</v>
      </c>
      <c r="F84" s="12" t="s">
        <v>24</v>
      </c>
    </row>
    <row r="85" spans="2:6" x14ac:dyDescent="0.25">
      <c r="B85" s="10" t="s">
        <v>62</v>
      </c>
      <c r="C85" s="10">
        <v>53076189788</v>
      </c>
      <c r="D85" s="10" t="s">
        <v>27</v>
      </c>
      <c r="E85" s="23">
        <v>75</v>
      </c>
      <c r="F85" s="12" t="s">
        <v>24</v>
      </c>
    </row>
    <row r="86" spans="2:6" x14ac:dyDescent="0.25">
      <c r="B86" s="13" t="s">
        <v>63</v>
      </c>
      <c r="C86" s="14"/>
      <c r="D86" s="14"/>
      <c r="E86" s="20">
        <f>SUM(E83:E85)</f>
        <v>475</v>
      </c>
      <c r="F86" s="16"/>
    </row>
    <row r="87" spans="2:6" x14ac:dyDescent="0.25">
      <c r="B87" s="10" t="s">
        <v>64</v>
      </c>
      <c r="C87" s="10">
        <v>44431442784</v>
      </c>
      <c r="D87" s="10" t="s">
        <v>27</v>
      </c>
      <c r="E87" s="17">
        <v>5</v>
      </c>
      <c r="F87" s="7" t="s">
        <v>30</v>
      </c>
    </row>
    <row r="88" spans="2:6" x14ac:dyDescent="0.25">
      <c r="B88" s="13" t="s">
        <v>65</v>
      </c>
      <c r="C88" s="30"/>
      <c r="D88" s="30"/>
      <c r="E88" s="20">
        <f>SUM(E87)</f>
        <v>5</v>
      </c>
      <c r="F88" s="30"/>
    </row>
    <row r="89" spans="2:6" x14ac:dyDescent="0.25">
      <c r="B89" s="31" t="s">
        <v>66</v>
      </c>
      <c r="C89" s="47" t="s">
        <v>67</v>
      </c>
      <c r="D89" s="31" t="s">
        <v>27</v>
      </c>
      <c r="E89" s="21">
        <v>2362.25</v>
      </c>
      <c r="F89" s="22" t="s">
        <v>68</v>
      </c>
    </row>
    <row r="90" spans="2:6" x14ac:dyDescent="0.25">
      <c r="B90" s="10" t="s">
        <v>66</v>
      </c>
      <c r="C90" s="48" t="s">
        <v>67</v>
      </c>
      <c r="D90" s="10" t="s">
        <v>27</v>
      </c>
      <c r="E90" s="23">
        <v>4749.9399999999996</v>
      </c>
      <c r="F90" s="12" t="s">
        <v>68</v>
      </c>
    </row>
    <row r="91" spans="2:6" x14ac:dyDescent="0.25">
      <c r="B91" s="10" t="s">
        <v>66</v>
      </c>
      <c r="C91" s="48" t="s">
        <v>67</v>
      </c>
      <c r="D91" s="10" t="s">
        <v>27</v>
      </c>
      <c r="E91" s="23">
        <v>312.5</v>
      </c>
      <c r="F91" s="12" t="s">
        <v>24</v>
      </c>
    </row>
    <row r="92" spans="2:6" x14ac:dyDescent="0.25">
      <c r="B92" s="13" t="s">
        <v>69</v>
      </c>
      <c r="C92" s="14"/>
      <c r="D92" s="14"/>
      <c r="E92" s="20">
        <f>SUM(E89:E91)</f>
        <v>7424.69</v>
      </c>
      <c r="F92" s="16"/>
    </row>
    <row r="93" spans="2:6" x14ac:dyDescent="0.25">
      <c r="B93" s="45" t="s">
        <v>70</v>
      </c>
      <c r="C93" s="19"/>
      <c r="D93" s="19" t="s">
        <v>27</v>
      </c>
      <c r="E93" s="11">
        <v>90.3</v>
      </c>
      <c r="F93" s="12" t="s">
        <v>21</v>
      </c>
    </row>
    <row r="94" spans="2:6" x14ac:dyDescent="0.25">
      <c r="B94" s="29" t="s">
        <v>71</v>
      </c>
      <c r="C94" s="14"/>
      <c r="D94" s="14"/>
      <c r="E94" s="15">
        <f>SUM(E93)</f>
        <v>90.3</v>
      </c>
      <c r="F94" s="16"/>
    </row>
    <row r="95" spans="2:6" x14ac:dyDescent="0.25">
      <c r="B95" s="10" t="s">
        <v>72</v>
      </c>
      <c r="C95" s="48" t="s">
        <v>73</v>
      </c>
      <c r="D95" s="10" t="s">
        <v>27</v>
      </c>
      <c r="E95" s="11">
        <v>399.46</v>
      </c>
      <c r="F95" s="12" t="s">
        <v>21</v>
      </c>
    </row>
    <row r="96" spans="2:6" x14ac:dyDescent="0.25">
      <c r="B96" s="13" t="s">
        <v>74</v>
      </c>
      <c r="C96" s="14"/>
      <c r="D96" s="14"/>
      <c r="E96" s="15">
        <v>399.46</v>
      </c>
      <c r="F96" s="16"/>
    </row>
    <row r="97" spans="2:6" x14ac:dyDescent="0.25">
      <c r="B97" s="10" t="s">
        <v>75</v>
      </c>
      <c r="C97" s="48" t="s">
        <v>76</v>
      </c>
      <c r="D97" s="10" t="s">
        <v>27</v>
      </c>
      <c r="E97" s="23">
        <v>199.44</v>
      </c>
      <c r="F97" s="12" t="s">
        <v>24</v>
      </c>
    </row>
    <row r="98" spans="2:6" x14ac:dyDescent="0.25">
      <c r="B98" s="13" t="s">
        <v>77</v>
      </c>
      <c r="C98" s="49"/>
      <c r="D98" s="16"/>
      <c r="E98" s="40">
        <f>SUM(E97)</f>
        <v>199.44</v>
      </c>
      <c r="F98" s="16"/>
    </row>
    <row r="99" spans="2:6" x14ac:dyDescent="0.25">
      <c r="B99" s="19" t="s">
        <v>78</v>
      </c>
      <c r="C99" s="50">
        <v>69863470363</v>
      </c>
      <c r="D99" s="19" t="s">
        <v>79</v>
      </c>
      <c r="E99" s="23">
        <v>67.319999999999993</v>
      </c>
      <c r="F99" s="32" t="s">
        <v>60</v>
      </c>
    </row>
    <row r="100" spans="2:6" x14ac:dyDescent="0.25">
      <c r="B100" s="29" t="s">
        <v>80</v>
      </c>
      <c r="C100" s="30"/>
      <c r="D100" s="30"/>
      <c r="E100" s="20">
        <f>SUM(E99)</f>
        <v>67.319999999999993</v>
      </c>
      <c r="F100" s="30"/>
    </row>
    <row r="101" spans="2:6" x14ac:dyDescent="0.25">
      <c r="B101" s="51" t="s">
        <v>81</v>
      </c>
      <c r="C101" s="19">
        <v>779237</v>
      </c>
      <c r="D101" s="19" t="s">
        <v>82</v>
      </c>
      <c r="E101" s="23">
        <v>213.5</v>
      </c>
      <c r="F101" s="12" t="s">
        <v>18</v>
      </c>
    </row>
    <row r="102" spans="2:6" x14ac:dyDescent="0.25">
      <c r="B102" s="29" t="s">
        <v>83</v>
      </c>
      <c r="C102" s="29"/>
      <c r="D102" s="29"/>
      <c r="E102" s="52">
        <f>SUM(E101)</f>
        <v>213.5</v>
      </c>
      <c r="F102" s="30"/>
    </row>
    <row r="103" spans="2:6" x14ac:dyDescent="0.25">
      <c r="B103" s="10" t="s">
        <v>84</v>
      </c>
      <c r="C103" s="48" t="s">
        <v>85</v>
      </c>
      <c r="D103" s="10" t="s">
        <v>12</v>
      </c>
      <c r="E103" s="23">
        <v>1.66</v>
      </c>
      <c r="F103" s="12" t="s">
        <v>86</v>
      </c>
    </row>
    <row r="104" spans="2:6" x14ac:dyDescent="0.25">
      <c r="B104" s="10" t="s">
        <v>84</v>
      </c>
      <c r="C104" s="48" t="s">
        <v>85</v>
      </c>
      <c r="D104" s="10" t="s">
        <v>12</v>
      </c>
      <c r="E104" s="23">
        <v>8.3000000000000007</v>
      </c>
      <c r="F104" s="12" t="s">
        <v>86</v>
      </c>
    </row>
    <row r="105" spans="2:6" x14ac:dyDescent="0.25">
      <c r="B105" s="13" t="s">
        <v>87</v>
      </c>
      <c r="C105" s="53"/>
      <c r="D105" s="14"/>
      <c r="E105" s="15">
        <f>SUM(E103:E104)</f>
        <v>9.9600000000000009</v>
      </c>
      <c r="F105" s="16"/>
    </row>
    <row r="106" spans="2:6" x14ac:dyDescent="0.25">
      <c r="B106" s="19" t="s">
        <v>88</v>
      </c>
      <c r="C106" s="19" t="s">
        <v>16</v>
      </c>
      <c r="D106" s="19" t="s">
        <v>27</v>
      </c>
      <c r="E106" s="54">
        <v>11.66</v>
      </c>
      <c r="F106" s="55" t="s">
        <v>30</v>
      </c>
    </row>
    <row r="107" spans="2:6" x14ac:dyDescent="0.25">
      <c r="B107" s="29" t="s">
        <v>89</v>
      </c>
      <c r="C107" s="14"/>
      <c r="D107" s="29"/>
      <c r="E107" s="56">
        <f>SUM(E106)</f>
        <v>11.66</v>
      </c>
      <c r="F107" s="29"/>
    </row>
    <row r="108" spans="2:6" x14ac:dyDescent="0.25">
      <c r="B108" s="19" t="s">
        <v>90</v>
      </c>
      <c r="C108" s="19">
        <v>86354925004</v>
      </c>
      <c r="D108" s="19" t="s">
        <v>27</v>
      </c>
      <c r="E108" s="17">
        <v>6.19</v>
      </c>
      <c r="F108" s="7" t="s">
        <v>21</v>
      </c>
    </row>
    <row r="109" spans="2:6" x14ac:dyDescent="0.25">
      <c r="B109" s="29" t="s">
        <v>91</v>
      </c>
      <c r="C109" s="29"/>
      <c r="D109" s="29"/>
      <c r="E109" s="20">
        <f>SUM(E108)</f>
        <v>6.19</v>
      </c>
      <c r="F109" s="30"/>
    </row>
    <row r="110" spans="2:6" x14ac:dyDescent="0.25">
      <c r="B110" s="19" t="s">
        <v>92</v>
      </c>
      <c r="C110" s="19" t="s">
        <v>16</v>
      </c>
      <c r="D110" s="19" t="s">
        <v>93</v>
      </c>
      <c r="E110" s="17">
        <v>3232.55</v>
      </c>
      <c r="F110" s="55" t="s">
        <v>68</v>
      </c>
    </row>
    <row r="111" spans="2:6" x14ac:dyDescent="0.25">
      <c r="B111" s="29" t="s">
        <v>94</v>
      </c>
      <c r="C111" s="29"/>
      <c r="D111" s="29"/>
      <c r="E111" s="33">
        <f>SUM(E110)</f>
        <v>3232.55</v>
      </c>
      <c r="F111" s="29"/>
    </row>
    <row r="112" spans="2:6" x14ac:dyDescent="0.25">
      <c r="B112" s="45" t="s">
        <v>95</v>
      </c>
      <c r="C112" s="19">
        <v>78755598869</v>
      </c>
      <c r="D112" s="19" t="s">
        <v>27</v>
      </c>
      <c r="E112" s="23">
        <v>54.15</v>
      </c>
      <c r="F112" s="12" t="s">
        <v>96</v>
      </c>
    </row>
    <row r="113" spans="2:6" x14ac:dyDescent="0.25">
      <c r="B113" s="46" t="s">
        <v>97</v>
      </c>
      <c r="C113" s="14"/>
      <c r="D113" s="14"/>
      <c r="E113" s="20">
        <f>SUM(E112)</f>
        <v>54.15</v>
      </c>
      <c r="F113" s="16"/>
    </row>
    <row r="114" spans="2:6" x14ac:dyDescent="0.25">
      <c r="B114" s="10" t="s">
        <v>98</v>
      </c>
      <c r="C114" s="48" t="s">
        <v>99</v>
      </c>
      <c r="D114" s="19" t="s">
        <v>100</v>
      </c>
      <c r="E114" s="37">
        <v>10.14</v>
      </c>
      <c r="F114" s="7" t="s">
        <v>101</v>
      </c>
    </row>
    <row r="115" spans="2:6" x14ac:dyDescent="0.25">
      <c r="B115" s="29" t="s">
        <v>102</v>
      </c>
      <c r="C115" s="29"/>
      <c r="D115" s="29"/>
      <c r="E115" s="20">
        <f>SUM(E114)</f>
        <v>10.14</v>
      </c>
      <c r="F115" s="30"/>
    </row>
    <row r="116" spans="2:6" x14ac:dyDescent="0.25">
      <c r="B116" s="31" t="s">
        <v>103</v>
      </c>
      <c r="C116" s="47" t="s">
        <v>104</v>
      </c>
      <c r="D116" s="31" t="s">
        <v>27</v>
      </c>
      <c r="E116" s="21">
        <v>178.5</v>
      </c>
      <c r="F116" s="22" t="s">
        <v>30</v>
      </c>
    </row>
    <row r="117" spans="2:6" x14ac:dyDescent="0.25">
      <c r="B117" s="10" t="s">
        <v>103</v>
      </c>
      <c r="C117" s="48" t="s">
        <v>104</v>
      </c>
      <c r="D117" s="10" t="s">
        <v>27</v>
      </c>
      <c r="E117" s="23">
        <v>114.5</v>
      </c>
      <c r="F117" s="12" t="s">
        <v>30</v>
      </c>
    </row>
    <row r="118" spans="2:6" x14ac:dyDescent="0.25">
      <c r="B118" s="10" t="s">
        <v>103</v>
      </c>
      <c r="C118" s="48" t="s">
        <v>104</v>
      </c>
      <c r="D118" s="10" t="s">
        <v>27</v>
      </c>
      <c r="E118" s="23">
        <v>105.5</v>
      </c>
      <c r="F118" s="12" t="s">
        <v>30</v>
      </c>
    </row>
    <row r="119" spans="2:6" x14ac:dyDescent="0.25">
      <c r="B119" s="13" t="s">
        <v>105</v>
      </c>
      <c r="C119" s="14"/>
      <c r="D119" s="14"/>
      <c r="E119" s="20">
        <f>SUM(E116:E118)</f>
        <v>398.5</v>
      </c>
      <c r="F119" s="16"/>
    </row>
    <row r="120" spans="2:6" x14ac:dyDescent="0.25">
      <c r="B120" s="45" t="s">
        <v>106</v>
      </c>
      <c r="C120" s="19">
        <v>51223715781</v>
      </c>
      <c r="D120" s="19" t="s">
        <v>27</v>
      </c>
      <c r="E120" s="23">
        <v>148</v>
      </c>
      <c r="F120" s="32" t="s">
        <v>18</v>
      </c>
    </row>
    <row r="121" spans="2:6" x14ac:dyDescent="0.25">
      <c r="B121" s="29" t="s">
        <v>107</v>
      </c>
      <c r="C121" s="14"/>
      <c r="D121" s="14"/>
      <c r="E121" s="57">
        <f>SUM(E120)</f>
        <v>148</v>
      </c>
      <c r="F121" s="14"/>
    </row>
    <row r="122" spans="2:6" x14ac:dyDescent="0.25">
      <c r="B122" s="10" t="s">
        <v>108</v>
      </c>
      <c r="C122" s="48" t="s">
        <v>109</v>
      </c>
      <c r="D122" s="10" t="s">
        <v>12</v>
      </c>
      <c r="E122" s="23">
        <v>71.959999999999994</v>
      </c>
      <c r="F122" s="12" t="s">
        <v>110</v>
      </c>
    </row>
    <row r="123" spans="2:6" x14ac:dyDescent="0.25">
      <c r="B123" s="10" t="s">
        <v>108</v>
      </c>
      <c r="C123" s="48" t="s">
        <v>109</v>
      </c>
      <c r="D123" s="10" t="s">
        <v>12</v>
      </c>
      <c r="E123" s="23">
        <v>33.67</v>
      </c>
      <c r="F123" s="12" t="s">
        <v>110</v>
      </c>
    </row>
    <row r="124" spans="2:6" x14ac:dyDescent="0.25">
      <c r="B124" s="10" t="s">
        <v>108</v>
      </c>
      <c r="C124" s="48" t="s">
        <v>109</v>
      </c>
      <c r="D124" s="10" t="s">
        <v>12</v>
      </c>
      <c r="E124" s="23">
        <v>180.43</v>
      </c>
      <c r="F124" s="12" t="s">
        <v>110</v>
      </c>
    </row>
    <row r="125" spans="2:6" x14ac:dyDescent="0.25">
      <c r="B125" s="13" t="s">
        <v>111</v>
      </c>
      <c r="C125" s="14"/>
      <c r="D125" s="14"/>
      <c r="E125" s="20">
        <f>SUM(E122:E124)</f>
        <v>286.06</v>
      </c>
      <c r="F125" s="16"/>
    </row>
    <row r="126" spans="2:6" x14ac:dyDescent="0.25">
      <c r="B126" s="10" t="s">
        <v>112</v>
      </c>
      <c r="C126" s="19">
        <v>63073332379</v>
      </c>
      <c r="D126" s="10" t="s">
        <v>12</v>
      </c>
      <c r="E126" s="23">
        <v>6539</v>
      </c>
      <c r="F126" s="7" t="s">
        <v>110</v>
      </c>
    </row>
    <row r="127" spans="2:6" x14ac:dyDescent="0.25">
      <c r="B127" s="13" t="s">
        <v>113</v>
      </c>
      <c r="C127" s="30"/>
      <c r="D127" s="30"/>
      <c r="E127" s="20">
        <f>SUM(E126)</f>
        <v>6539</v>
      </c>
      <c r="F127" s="30"/>
    </row>
    <row r="128" spans="2:6" x14ac:dyDescent="0.25">
      <c r="B128" s="10" t="s">
        <v>114</v>
      </c>
      <c r="C128" s="48" t="s">
        <v>115</v>
      </c>
      <c r="D128" s="10" t="s">
        <v>12</v>
      </c>
      <c r="E128" s="23">
        <v>75.62</v>
      </c>
      <c r="F128" s="7" t="s">
        <v>13</v>
      </c>
    </row>
    <row r="129" spans="2:6" x14ac:dyDescent="0.25">
      <c r="B129" s="13" t="s">
        <v>116</v>
      </c>
      <c r="C129" s="14"/>
      <c r="D129" s="14"/>
      <c r="E129" s="15">
        <f>SUM(E128)</f>
        <v>75.62</v>
      </c>
      <c r="F129" s="16"/>
    </row>
    <row r="130" spans="2:6" x14ac:dyDescent="0.25">
      <c r="B130" s="10" t="s">
        <v>117</v>
      </c>
      <c r="C130" s="19">
        <v>57500462912</v>
      </c>
      <c r="D130" s="19" t="s">
        <v>12</v>
      </c>
      <c r="E130" s="35">
        <v>3</v>
      </c>
      <c r="F130" s="7" t="s">
        <v>30</v>
      </c>
    </row>
    <row r="131" spans="2:6" x14ac:dyDescent="0.25">
      <c r="B131" s="13" t="s">
        <v>118</v>
      </c>
      <c r="C131" s="29"/>
      <c r="D131" s="29"/>
      <c r="E131" s="36">
        <f>SUM(E130)</f>
        <v>3</v>
      </c>
      <c r="F131" s="30"/>
    </row>
    <row r="132" spans="2:6" x14ac:dyDescent="0.25">
      <c r="B132" s="31" t="s">
        <v>119</v>
      </c>
      <c r="C132" s="47" t="s">
        <v>120</v>
      </c>
      <c r="D132" s="31" t="s">
        <v>12</v>
      </c>
      <c r="E132" s="21">
        <v>9.92</v>
      </c>
      <c r="F132" s="58" t="s">
        <v>13</v>
      </c>
    </row>
    <row r="133" spans="2:6" x14ac:dyDescent="0.25">
      <c r="B133" s="10" t="s">
        <v>119</v>
      </c>
      <c r="C133" s="48" t="s">
        <v>120</v>
      </c>
      <c r="D133" s="10" t="s">
        <v>12</v>
      </c>
      <c r="E133" s="23">
        <v>196.79</v>
      </c>
      <c r="F133" s="7" t="s">
        <v>13</v>
      </c>
    </row>
    <row r="134" spans="2:6" x14ac:dyDescent="0.25">
      <c r="B134" s="10" t="s">
        <v>119</v>
      </c>
      <c r="C134" s="48" t="s">
        <v>120</v>
      </c>
      <c r="D134" s="10" t="s">
        <v>12</v>
      </c>
      <c r="E134" s="23">
        <v>952.5</v>
      </c>
      <c r="F134" s="7" t="s">
        <v>13</v>
      </c>
    </row>
    <row r="135" spans="2:6" x14ac:dyDescent="0.25">
      <c r="B135" s="13" t="s">
        <v>121</v>
      </c>
      <c r="C135" s="14"/>
      <c r="D135" s="14"/>
      <c r="E135" s="20">
        <f>SUM(E132:E134)</f>
        <v>1159.21</v>
      </c>
      <c r="F135" s="16"/>
    </row>
    <row r="136" spans="2:6" x14ac:dyDescent="0.25">
      <c r="B136" s="10" t="s">
        <v>122</v>
      </c>
      <c r="C136" s="19">
        <v>27759560625</v>
      </c>
      <c r="D136" s="19" t="s">
        <v>12</v>
      </c>
      <c r="E136" s="23">
        <v>984.74</v>
      </c>
      <c r="F136" s="7" t="s">
        <v>110</v>
      </c>
    </row>
    <row r="137" spans="2:6" x14ac:dyDescent="0.25">
      <c r="B137" s="13" t="s">
        <v>123</v>
      </c>
      <c r="C137" s="14"/>
      <c r="D137" s="14"/>
      <c r="E137" s="15">
        <f>SUM(E136)</f>
        <v>984.74</v>
      </c>
      <c r="F137" s="30"/>
    </row>
    <row r="138" spans="2:6" x14ac:dyDescent="0.25">
      <c r="B138" s="10" t="s">
        <v>124</v>
      </c>
      <c r="C138" s="48" t="s">
        <v>125</v>
      </c>
      <c r="D138" s="10" t="s">
        <v>27</v>
      </c>
      <c r="E138" s="11">
        <v>331.81</v>
      </c>
      <c r="F138" s="12" t="s">
        <v>24</v>
      </c>
    </row>
    <row r="139" spans="2:6" x14ac:dyDescent="0.25">
      <c r="B139" s="13" t="s">
        <v>126</v>
      </c>
      <c r="C139" s="29"/>
      <c r="D139" s="29"/>
      <c r="E139" s="15">
        <v>331.81</v>
      </c>
      <c r="F139" s="30"/>
    </row>
    <row r="140" spans="2:6" x14ac:dyDescent="0.25">
      <c r="B140" s="19" t="s">
        <v>127</v>
      </c>
      <c r="C140" s="19">
        <v>43599729956</v>
      </c>
      <c r="D140" s="19" t="s">
        <v>27</v>
      </c>
      <c r="E140" s="17">
        <v>171</v>
      </c>
      <c r="F140" s="55" t="s">
        <v>30</v>
      </c>
    </row>
    <row r="141" spans="2:6" x14ac:dyDescent="0.25">
      <c r="B141" s="29" t="s">
        <v>128</v>
      </c>
      <c r="C141" s="29"/>
      <c r="D141" s="29"/>
      <c r="E141" s="33">
        <f>SUM(E140)</f>
        <v>171</v>
      </c>
      <c r="F141" s="29"/>
    </row>
    <row r="142" spans="2:6" x14ac:dyDescent="0.25">
      <c r="B142" s="10" t="s">
        <v>129</v>
      </c>
      <c r="C142" s="48" t="s">
        <v>130</v>
      </c>
      <c r="D142" s="10" t="s">
        <v>131</v>
      </c>
      <c r="E142" s="23">
        <v>323.39999999999998</v>
      </c>
      <c r="F142" s="32" t="s">
        <v>60</v>
      </c>
    </row>
    <row r="143" spans="2:6" x14ac:dyDescent="0.25">
      <c r="B143" s="13" t="s">
        <v>132</v>
      </c>
      <c r="C143" s="14"/>
      <c r="D143" s="14"/>
      <c r="E143" s="57">
        <f>SUM(E142)</f>
        <v>323.39999999999998</v>
      </c>
      <c r="F143" s="34"/>
    </row>
    <row r="144" spans="2:6" x14ac:dyDescent="0.25">
      <c r="B144" s="19" t="s">
        <v>133</v>
      </c>
      <c r="C144" s="19">
        <v>47432874968</v>
      </c>
      <c r="D144" s="19" t="s">
        <v>12</v>
      </c>
      <c r="E144" s="7">
        <v>12.69</v>
      </c>
      <c r="F144" s="7" t="s">
        <v>18</v>
      </c>
    </row>
    <row r="145" spans="2:6" x14ac:dyDescent="0.25">
      <c r="B145" s="29" t="s">
        <v>134</v>
      </c>
      <c r="C145" s="29"/>
      <c r="D145" s="29"/>
      <c r="E145" s="30">
        <f>SUM(E144)</f>
        <v>12.69</v>
      </c>
      <c r="F145" s="30"/>
    </row>
    <row r="146" spans="2:6" x14ac:dyDescent="0.25">
      <c r="B146" s="59" t="s">
        <v>135</v>
      </c>
      <c r="C146" s="60">
        <v>25843074154</v>
      </c>
      <c r="D146" s="60" t="s">
        <v>12</v>
      </c>
      <c r="E146" s="21">
        <v>802.85</v>
      </c>
      <c r="F146" s="61" t="s">
        <v>136</v>
      </c>
    </row>
    <row r="147" spans="2:6" x14ac:dyDescent="0.25">
      <c r="B147" s="62" t="s">
        <v>135</v>
      </c>
      <c r="C147" s="19">
        <v>25843074154</v>
      </c>
      <c r="D147" s="19" t="s">
        <v>12</v>
      </c>
      <c r="E147" s="23">
        <v>360.85</v>
      </c>
      <c r="F147" s="55" t="s">
        <v>136</v>
      </c>
    </row>
    <row r="148" spans="2:6" x14ac:dyDescent="0.25">
      <c r="B148" s="29" t="s">
        <v>137</v>
      </c>
      <c r="C148" s="30"/>
      <c r="D148" s="30"/>
      <c r="E148" s="20">
        <f>SUM(E146:E147)</f>
        <v>1163.7</v>
      </c>
      <c r="F148" s="30"/>
    </row>
    <row r="149" spans="2:6" x14ac:dyDescent="0.25">
      <c r="B149" s="10" t="s">
        <v>138</v>
      </c>
      <c r="C149" s="48" t="s">
        <v>139</v>
      </c>
      <c r="D149" s="10" t="s">
        <v>51</v>
      </c>
      <c r="E149" s="23">
        <v>133.43</v>
      </c>
      <c r="F149" s="12" t="s">
        <v>18</v>
      </c>
    </row>
    <row r="150" spans="2:6" x14ac:dyDescent="0.25">
      <c r="B150" s="10" t="s">
        <v>138</v>
      </c>
      <c r="C150" s="48" t="s">
        <v>139</v>
      </c>
      <c r="D150" s="10" t="s">
        <v>51</v>
      </c>
      <c r="E150" s="23">
        <v>42.73</v>
      </c>
      <c r="F150" s="12" t="s">
        <v>18</v>
      </c>
    </row>
    <row r="151" spans="2:6" x14ac:dyDescent="0.25">
      <c r="B151" s="10" t="s">
        <v>138</v>
      </c>
      <c r="C151" s="48" t="s">
        <v>139</v>
      </c>
      <c r="D151" s="10" t="s">
        <v>51</v>
      </c>
      <c r="E151" s="23">
        <v>117.21</v>
      </c>
      <c r="F151" s="12" t="s">
        <v>18</v>
      </c>
    </row>
    <row r="152" spans="2:6" x14ac:dyDescent="0.25">
      <c r="B152" s="10" t="s">
        <v>138</v>
      </c>
      <c r="C152" s="48" t="s">
        <v>139</v>
      </c>
      <c r="D152" s="10" t="s">
        <v>51</v>
      </c>
      <c r="E152" s="23">
        <v>33.99</v>
      </c>
      <c r="F152" s="12" t="s">
        <v>18</v>
      </c>
    </row>
    <row r="153" spans="2:6" x14ac:dyDescent="0.25">
      <c r="B153" s="10" t="s">
        <v>138</v>
      </c>
      <c r="C153" s="48" t="s">
        <v>139</v>
      </c>
      <c r="D153" s="10" t="s">
        <v>51</v>
      </c>
      <c r="E153" s="23">
        <v>30</v>
      </c>
      <c r="F153" s="12" t="s">
        <v>18</v>
      </c>
    </row>
    <row r="154" spans="2:6" x14ac:dyDescent="0.25">
      <c r="B154" s="10" t="s">
        <v>138</v>
      </c>
      <c r="C154" s="48" t="s">
        <v>139</v>
      </c>
      <c r="D154" s="10" t="s">
        <v>51</v>
      </c>
      <c r="E154" s="23">
        <v>10.58</v>
      </c>
      <c r="F154" s="12" t="s">
        <v>18</v>
      </c>
    </row>
    <row r="155" spans="2:6" x14ac:dyDescent="0.25">
      <c r="B155" s="10" t="s">
        <v>138</v>
      </c>
      <c r="C155" s="48" t="s">
        <v>139</v>
      </c>
      <c r="D155" s="10" t="s">
        <v>51</v>
      </c>
      <c r="E155" s="23">
        <v>57.5</v>
      </c>
      <c r="F155" s="12" t="s">
        <v>18</v>
      </c>
    </row>
    <row r="156" spans="2:6" x14ac:dyDescent="0.25">
      <c r="B156" s="10" t="s">
        <v>138</v>
      </c>
      <c r="C156" s="48" t="s">
        <v>139</v>
      </c>
      <c r="D156" s="10" t="s">
        <v>51</v>
      </c>
      <c r="E156" s="23">
        <v>278.43</v>
      </c>
      <c r="F156" s="12" t="s">
        <v>18</v>
      </c>
    </row>
    <row r="157" spans="2:6" x14ac:dyDescent="0.25">
      <c r="B157" s="10" t="s">
        <v>138</v>
      </c>
      <c r="C157" s="48" t="s">
        <v>139</v>
      </c>
      <c r="D157" s="10" t="s">
        <v>51</v>
      </c>
      <c r="E157" s="23">
        <v>29.61</v>
      </c>
      <c r="F157" s="12" t="s">
        <v>18</v>
      </c>
    </row>
    <row r="158" spans="2:6" x14ac:dyDescent="0.25">
      <c r="B158" s="10" t="s">
        <v>138</v>
      </c>
      <c r="C158" s="48" t="s">
        <v>139</v>
      </c>
      <c r="D158" s="10" t="s">
        <v>51</v>
      </c>
      <c r="E158" s="23">
        <v>193.65</v>
      </c>
      <c r="F158" s="12" t="s">
        <v>18</v>
      </c>
    </row>
    <row r="159" spans="2:6" x14ac:dyDescent="0.25">
      <c r="B159" s="10" t="s">
        <v>138</v>
      </c>
      <c r="C159" s="48" t="s">
        <v>139</v>
      </c>
      <c r="D159" s="10" t="s">
        <v>51</v>
      </c>
      <c r="E159" s="23">
        <v>56.85</v>
      </c>
      <c r="F159" s="12" t="s">
        <v>18</v>
      </c>
    </row>
    <row r="160" spans="2:6" x14ac:dyDescent="0.25">
      <c r="B160" s="10" t="s">
        <v>138</v>
      </c>
      <c r="C160" s="48" t="s">
        <v>139</v>
      </c>
      <c r="D160" s="10" t="s">
        <v>51</v>
      </c>
      <c r="E160" s="23">
        <v>65.48</v>
      </c>
      <c r="F160" s="12" t="s">
        <v>18</v>
      </c>
    </row>
    <row r="161" spans="2:6" x14ac:dyDescent="0.25">
      <c r="B161" s="13" t="s">
        <v>140</v>
      </c>
      <c r="C161" s="63"/>
      <c r="D161" s="38"/>
      <c r="E161" s="20">
        <f>SUM(E149:E160)</f>
        <v>1049.46</v>
      </c>
      <c r="F161" s="16"/>
    </row>
    <row r="162" spans="2:6" x14ac:dyDescent="0.25">
      <c r="B162" s="10" t="s">
        <v>141</v>
      </c>
      <c r="C162" s="48" t="s">
        <v>142</v>
      </c>
      <c r="D162" s="10" t="s">
        <v>12</v>
      </c>
      <c r="E162" s="23">
        <v>360.78</v>
      </c>
      <c r="F162" s="12" t="s">
        <v>18</v>
      </c>
    </row>
    <row r="163" spans="2:6" x14ac:dyDescent="0.25">
      <c r="B163" s="10" t="s">
        <v>141</v>
      </c>
      <c r="C163" s="48" t="s">
        <v>142</v>
      </c>
      <c r="D163" s="10" t="s">
        <v>12</v>
      </c>
      <c r="E163" s="23">
        <v>148.05000000000001</v>
      </c>
      <c r="F163" s="12" t="s">
        <v>18</v>
      </c>
    </row>
    <row r="164" spans="2:6" x14ac:dyDescent="0.25">
      <c r="B164" s="10" t="s">
        <v>141</v>
      </c>
      <c r="C164" s="48" t="s">
        <v>142</v>
      </c>
      <c r="D164" s="10" t="s">
        <v>12</v>
      </c>
      <c r="E164" s="23">
        <v>214.86</v>
      </c>
      <c r="F164" s="12" t="s">
        <v>18</v>
      </c>
    </row>
    <row r="165" spans="2:6" x14ac:dyDescent="0.25">
      <c r="B165" s="10" t="s">
        <v>141</v>
      </c>
      <c r="C165" s="48" t="s">
        <v>142</v>
      </c>
      <c r="D165" s="10" t="s">
        <v>12</v>
      </c>
      <c r="E165" s="23">
        <v>148.05000000000001</v>
      </c>
      <c r="F165" s="12" t="s">
        <v>18</v>
      </c>
    </row>
    <row r="166" spans="2:6" x14ac:dyDescent="0.25">
      <c r="B166" s="10" t="s">
        <v>141</v>
      </c>
      <c r="C166" s="48" t="s">
        <v>142</v>
      </c>
      <c r="D166" s="10" t="s">
        <v>12</v>
      </c>
      <c r="E166" s="23">
        <v>148.05000000000001</v>
      </c>
      <c r="F166" s="12" t="s">
        <v>18</v>
      </c>
    </row>
    <row r="167" spans="2:6" x14ac:dyDescent="0.25">
      <c r="B167" s="10" t="s">
        <v>141</v>
      </c>
      <c r="C167" s="48" t="s">
        <v>142</v>
      </c>
      <c r="D167" s="10" t="s">
        <v>12</v>
      </c>
      <c r="E167" s="23">
        <v>296.10000000000002</v>
      </c>
      <c r="F167" s="12" t="s">
        <v>18</v>
      </c>
    </row>
    <row r="168" spans="2:6" x14ac:dyDescent="0.25">
      <c r="B168" s="10" t="s">
        <v>141</v>
      </c>
      <c r="C168" s="48" t="s">
        <v>142</v>
      </c>
      <c r="D168" s="10" t="s">
        <v>12</v>
      </c>
      <c r="E168" s="23">
        <v>148.05000000000001</v>
      </c>
      <c r="F168" s="12" t="s">
        <v>18</v>
      </c>
    </row>
    <row r="169" spans="2:6" x14ac:dyDescent="0.25">
      <c r="B169" s="10" t="s">
        <v>141</v>
      </c>
      <c r="C169" s="48" t="s">
        <v>142</v>
      </c>
      <c r="D169" s="10" t="s">
        <v>12</v>
      </c>
      <c r="E169" s="23">
        <v>148.05000000000001</v>
      </c>
      <c r="F169" s="12" t="s">
        <v>18</v>
      </c>
    </row>
    <row r="170" spans="2:6" x14ac:dyDescent="0.25">
      <c r="B170" s="10" t="s">
        <v>141</v>
      </c>
      <c r="C170" s="48" t="s">
        <v>142</v>
      </c>
      <c r="D170" s="10" t="s">
        <v>12</v>
      </c>
      <c r="E170" s="23">
        <v>148.05000000000001</v>
      </c>
      <c r="F170" s="12" t="s">
        <v>18</v>
      </c>
    </row>
    <row r="171" spans="2:6" x14ac:dyDescent="0.25">
      <c r="B171" s="10" t="s">
        <v>141</v>
      </c>
      <c r="C171" s="48" t="s">
        <v>142</v>
      </c>
      <c r="D171" s="10" t="s">
        <v>12</v>
      </c>
      <c r="E171" s="23">
        <v>296.10000000000002</v>
      </c>
      <c r="F171" s="12" t="s">
        <v>18</v>
      </c>
    </row>
    <row r="172" spans="2:6" x14ac:dyDescent="0.25">
      <c r="B172" s="29" t="s">
        <v>143</v>
      </c>
      <c r="C172" s="14"/>
      <c r="D172" s="14"/>
      <c r="E172" s="20">
        <f>SUM(E162:E171)</f>
        <v>2056.14</v>
      </c>
      <c r="F172" s="16"/>
    </row>
    <row r="173" spans="2:6" x14ac:dyDescent="0.25">
      <c r="B173" s="10" t="s">
        <v>144</v>
      </c>
      <c r="C173" s="48" t="s">
        <v>145</v>
      </c>
      <c r="D173" s="10" t="s">
        <v>146</v>
      </c>
      <c r="E173" s="17">
        <v>11.99</v>
      </c>
      <c r="F173" s="12" t="s">
        <v>18</v>
      </c>
    </row>
    <row r="174" spans="2:6" x14ac:dyDescent="0.25">
      <c r="B174" s="64" t="s">
        <v>144</v>
      </c>
      <c r="C174" s="65" t="s">
        <v>145</v>
      </c>
      <c r="D174" s="64" t="s">
        <v>146</v>
      </c>
      <c r="E174" s="66">
        <v>17.12</v>
      </c>
      <c r="F174" s="67" t="s">
        <v>18</v>
      </c>
    </row>
    <row r="175" spans="2:6" x14ac:dyDescent="0.25">
      <c r="B175" s="64" t="s">
        <v>144</v>
      </c>
      <c r="C175" s="65" t="s">
        <v>145</v>
      </c>
      <c r="D175" s="64" t="s">
        <v>146</v>
      </c>
      <c r="E175" s="7">
        <v>17.12</v>
      </c>
      <c r="F175" s="7" t="s">
        <v>18</v>
      </c>
    </row>
    <row r="176" spans="2:6" x14ac:dyDescent="0.25">
      <c r="B176" s="10" t="s">
        <v>144</v>
      </c>
      <c r="C176" s="48" t="s">
        <v>145</v>
      </c>
      <c r="D176" s="10" t="s">
        <v>146</v>
      </c>
      <c r="E176" s="17">
        <v>17.12</v>
      </c>
      <c r="F176" s="12" t="s">
        <v>18</v>
      </c>
    </row>
    <row r="177" spans="2:6" x14ac:dyDescent="0.25">
      <c r="B177" s="10" t="s">
        <v>144</v>
      </c>
      <c r="C177" s="48" t="s">
        <v>145</v>
      </c>
      <c r="D177" s="10" t="s">
        <v>146</v>
      </c>
      <c r="E177" s="17">
        <v>17.12</v>
      </c>
      <c r="F177" s="12" t="s">
        <v>18</v>
      </c>
    </row>
    <row r="178" spans="2:6" x14ac:dyDescent="0.25">
      <c r="B178" s="10" t="s">
        <v>144</v>
      </c>
      <c r="C178" s="48" t="s">
        <v>145</v>
      </c>
      <c r="D178" s="10" t="s">
        <v>146</v>
      </c>
      <c r="E178" s="17">
        <v>17.12</v>
      </c>
      <c r="F178" s="12" t="s">
        <v>18</v>
      </c>
    </row>
    <row r="179" spans="2:6" x14ac:dyDescent="0.25">
      <c r="B179" s="13" t="s">
        <v>147</v>
      </c>
      <c r="C179" s="14"/>
      <c r="D179" s="14"/>
      <c r="E179" s="20">
        <f>SUM(E173:E178)</f>
        <v>97.590000000000018</v>
      </c>
      <c r="F179" s="16"/>
    </row>
    <row r="180" spans="2:6" x14ac:dyDescent="0.25">
      <c r="B180" s="19" t="s">
        <v>148</v>
      </c>
      <c r="C180" s="19">
        <v>32614011568</v>
      </c>
      <c r="D180" s="19" t="s">
        <v>149</v>
      </c>
      <c r="E180" s="23">
        <v>73.959999999999994</v>
      </c>
      <c r="F180" s="55" t="s">
        <v>21</v>
      </c>
    </row>
    <row r="181" spans="2:6" x14ac:dyDescent="0.25">
      <c r="B181" s="29" t="s">
        <v>150</v>
      </c>
      <c r="C181" s="29"/>
      <c r="D181" s="29"/>
      <c r="E181" s="33">
        <f>SUM(E180)</f>
        <v>73.959999999999994</v>
      </c>
      <c r="F181" s="29"/>
    </row>
    <row r="182" spans="2:6" x14ac:dyDescent="0.25">
      <c r="B182" s="45" t="s">
        <v>151</v>
      </c>
      <c r="C182" s="68">
        <v>71474870972</v>
      </c>
      <c r="D182" s="19" t="s">
        <v>27</v>
      </c>
      <c r="E182" s="23">
        <v>314.63</v>
      </c>
      <c r="F182" s="12" t="s">
        <v>21</v>
      </c>
    </row>
    <row r="183" spans="2:6" x14ac:dyDescent="0.25">
      <c r="B183" s="29" t="s">
        <v>152</v>
      </c>
      <c r="C183" s="14"/>
      <c r="D183" s="14"/>
      <c r="E183" s="15">
        <f>SUM(E182)</f>
        <v>314.63</v>
      </c>
      <c r="F183" s="16"/>
    </row>
    <row r="184" spans="2:6" x14ac:dyDescent="0.25">
      <c r="B184" s="19" t="s">
        <v>153</v>
      </c>
      <c r="C184" s="19">
        <v>46679374211</v>
      </c>
      <c r="D184" s="19" t="s">
        <v>154</v>
      </c>
      <c r="E184" s="23">
        <v>250</v>
      </c>
      <c r="F184" s="55" t="s">
        <v>30</v>
      </c>
    </row>
    <row r="185" spans="2:6" x14ac:dyDescent="0.25">
      <c r="B185" s="19" t="s">
        <v>153</v>
      </c>
      <c r="C185" s="19">
        <v>46679374211</v>
      </c>
      <c r="D185" s="19" t="s">
        <v>154</v>
      </c>
      <c r="E185" s="23">
        <v>625</v>
      </c>
      <c r="F185" s="55" t="s">
        <v>30</v>
      </c>
    </row>
    <row r="186" spans="2:6" x14ac:dyDescent="0.25">
      <c r="B186" s="29" t="s">
        <v>155</v>
      </c>
      <c r="C186" s="29"/>
      <c r="D186" s="29"/>
      <c r="E186" s="33">
        <f>SUM(E184:E185)</f>
        <v>875</v>
      </c>
      <c r="F186" s="29"/>
    </row>
    <row r="187" spans="2:6" x14ac:dyDescent="0.25">
      <c r="B187" s="10" t="s">
        <v>156</v>
      </c>
      <c r="C187" s="48" t="s">
        <v>157</v>
      </c>
      <c r="D187" s="10" t="s">
        <v>100</v>
      </c>
      <c r="E187" s="69">
        <v>439.63</v>
      </c>
      <c r="F187" s="12" t="s">
        <v>24</v>
      </c>
    </row>
    <row r="188" spans="2:6" x14ac:dyDescent="0.25">
      <c r="B188" s="13" t="s">
        <v>158</v>
      </c>
      <c r="C188" s="29"/>
      <c r="D188" s="29"/>
      <c r="E188" s="70">
        <f>SUM(E187)</f>
        <v>439.63</v>
      </c>
      <c r="F188" s="30"/>
    </row>
    <row r="189" spans="2:6" x14ac:dyDescent="0.25">
      <c r="B189" s="19" t="s">
        <v>159</v>
      </c>
      <c r="C189" s="19">
        <v>94682632604</v>
      </c>
      <c r="D189" s="19" t="s">
        <v>160</v>
      </c>
      <c r="E189" s="23">
        <v>49.99</v>
      </c>
      <c r="F189" s="55" t="s">
        <v>18</v>
      </c>
    </row>
    <row r="190" spans="2:6" x14ac:dyDescent="0.25">
      <c r="B190" s="29" t="s">
        <v>161</v>
      </c>
      <c r="C190" s="29"/>
      <c r="D190" s="29"/>
      <c r="E190" s="33">
        <f>SUM(E189)</f>
        <v>49.99</v>
      </c>
      <c r="F190" s="29"/>
    </row>
    <row r="191" spans="2:6" x14ac:dyDescent="0.25">
      <c r="B191" s="45" t="s">
        <v>162</v>
      </c>
      <c r="C191" s="19">
        <v>47270333591</v>
      </c>
      <c r="D191" s="19" t="s">
        <v>27</v>
      </c>
      <c r="E191" s="23">
        <v>197.25</v>
      </c>
      <c r="F191" s="12" t="s">
        <v>68</v>
      </c>
    </row>
    <row r="192" spans="2:6" x14ac:dyDescent="0.25">
      <c r="B192" s="45" t="s">
        <v>162</v>
      </c>
      <c r="C192" s="19">
        <v>47270333591</v>
      </c>
      <c r="D192" s="19" t="s">
        <v>27</v>
      </c>
      <c r="E192" s="23">
        <v>750</v>
      </c>
      <c r="F192" s="12" t="s">
        <v>68</v>
      </c>
    </row>
    <row r="193" spans="2:6" x14ac:dyDescent="0.25">
      <c r="B193" s="45" t="s">
        <v>162</v>
      </c>
      <c r="C193" s="19">
        <v>47270333591</v>
      </c>
      <c r="D193" s="19" t="s">
        <v>27</v>
      </c>
      <c r="E193" s="23">
        <v>375</v>
      </c>
      <c r="F193" s="55" t="s">
        <v>68</v>
      </c>
    </row>
    <row r="194" spans="2:6" x14ac:dyDescent="0.25">
      <c r="B194" s="46" t="s">
        <v>163</v>
      </c>
      <c r="C194" s="14"/>
      <c r="D194" s="14"/>
      <c r="E194" s="57">
        <f>SUM(E191:E193)</f>
        <v>1322.25</v>
      </c>
      <c r="F194" s="16"/>
    </row>
    <row r="195" spans="2:6" x14ac:dyDescent="0.25">
      <c r="B195" s="45" t="s">
        <v>164</v>
      </c>
      <c r="C195" s="71">
        <v>23360971149</v>
      </c>
      <c r="D195" s="19" t="s">
        <v>27</v>
      </c>
      <c r="E195" s="23">
        <v>50</v>
      </c>
      <c r="F195" s="12" t="s">
        <v>60</v>
      </c>
    </row>
    <row r="196" spans="2:6" x14ac:dyDescent="0.25">
      <c r="B196" s="45" t="s">
        <v>164</v>
      </c>
      <c r="C196" s="71">
        <v>23360971149</v>
      </c>
      <c r="D196" s="19" t="s">
        <v>27</v>
      </c>
      <c r="E196" s="23">
        <v>25</v>
      </c>
      <c r="F196" s="12" t="s">
        <v>60</v>
      </c>
    </row>
    <row r="197" spans="2:6" x14ac:dyDescent="0.25">
      <c r="B197" s="45" t="s">
        <v>164</v>
      </c>
      <c r="C197" s="71">
        <v>23360971149</v>
      </c>
      <c r="D197" s="19" t="s">
        <v>27</v>
      </c>
      <c r="E197" s="23">
        <v>162.5</v>
      </c>
      <c r="F197" s="12" t="s">
        <v>60</v>
      </c>
    </row>
    <row r="198" spans="2:6" x14ac:dyDescent="0.25">
      <c r="B198" s="45" t="s">
        <v>164</v>
      </c>
      <c r="C198" s="71">
        <v>23360971149</v>
      </c>
      <c r="D198" s="19" t="s">
        <v>27</v>
      </c>
      <c r="E198" s="23">
        <v>142</v>
      </c>
      <c r="F198" s="12" t="s">
        <v>60</v>
      </c>
    </row>
    <row r="199" spans="2:6" x14ac:dyDescent="0.25">
      <c r="B199" s="45" t="s">
        <v>164</v>
      </c>
      <c r="C199" s="71">
        <v>23360971149</v>
      </c>
      <c r="D199" s="19" t="s">
        <v>27</v>
      </c>
      <c r="E199" s="23">
        <v>1029.6500000000001</v>
      </c>
      <c r="F199" s="12" t="s">
        <v>60</v>
      </c>
    </row>
    <row r="200" spans="2:6" x14ac:dyDescent="0.25">
      <c r="B200" s="45" t="s">
        <v>164</v>
      </c>
      <c r="C200" s="71">
        <v>23360971149</v>
      </c>
      <c r="D200" s="19" t="s">
        <v>27</v>
      </c>
      <c r="E200" s="23">
        <v>71</v>
      </c>
      <c r="F200" s="12" t="s">
        <v>60</v>
      </c>
    </row>
    <row r="201" spans="2:6" x14ac:dyDescent="0.25">
      <c r="B201" s="29" t="s">
        <v>165</v>
      </c>
      <c r="C201" s="14"/>
      <c r="D201" s="14"/>
      <c r="E201" s="20">
        <f>SUM(E195:E200)</f>
        <v>1480.15</v>
      </c>
      <c r="F201" s="16"/>
    </row>
    <row r="202" spans="2:6" x14ac:dyDescent="0.25">
      <c r="B202" s="45" t="s">
        <v>166</v>
      </c>
      <c r="C202" s="71">
        <v>84698769700</v>
      </c>
      <c r="D202" s="19" t="s">
        <v>12</v>
      </c>
      <c r="E202" s="17">
        <v>10.93</v>
      </c>
      <c r="F202" s="12" t="s">
        <v>18</v>
      </c>
    </row>
    <row r="203" spans="2:6" x14ac:dyDescent="0.25">
      <c r="B203" s="45" t="s">
        <v>166</v>
      </c>
      <c r="C203" s="71">
        <v>84698769700</v>
      </c>
      <c r="D203" s="19" t="s">
        <v>12</v>
      </c>
      <c r="E203" s="17">
        <v>56.23</v>
      </c>
      <c r="F203" s="7" t="s">
        <v>18</v>
      </c>
    </row>
    <row r="204" spans="2:6" x14ac:dyDescent="0.25">
      <c r="B204" s="46" t="s">
        <v>167</v>
      </c>
      <c r="C204" s="26"/>
      <c r="D204" s="30"/>
      <c r="E204" s="20">
        <f>SUM(E202:E203)</f>
        <v>67.16</v>
      </c>
      <c r="F204" s="30"/>
    </row>
    <row r="205" spans="2:6" x14ac:dyDescent="0.25">
      <c r="B205" s="31" t="s">
        <v>168</v>
      </c>
      <c r="C205" s="47" t="s">
        <v>169</v>
      </c>
      <c r="D205" s="31" t="s">
        <v>170</v>
      </c>
      <c r="E205" s="21">
        <v>76</v>
      </c>
      <c r="F205" s="22" t="s">
        <v>60</v>
      </c>
    </row>
    <row r="206" spans="2:6" x14ac:dyDescent="0.25">
      <c r="B206" s="13" t="s">
        <v>171</v>
      </c>
      <c r="C206" s="14"/>
      <c r="D206" s="14"/>
      <c r="E206" s="15">
        <f>SUM(E205)</f>
        <v>76</v>
      </c>
      <c r="F206" s="16"/>
    </row>
    <row r="207" spans="2:6" x14ac:dyDescent="0.25">
      <c r="B207" s="19" t="s">
        <v>172</v>
      </c>
      <c r="C207" s="19">
        <v>35217491823</v>
      </c>
      <c r="D207" s="19" t="s">
        <v>27</v>
      </c>
      <c r="E207" s="23">
        <v>64</v>
      </c>
      <c r="F207" s="55" t="s">
        <v>30</v>
      </c>
    </row>
    <row r="208" spans="2:6" x14ac:dyDescent="0.25">
      <c r="B208" s="19" t="s">
        <v>172</v>
      </c>
      <c r="C208" s="19">
        <v>35217491823</v>
      </c>
      <c r="D208" s="19" t="s">
        <v>27</v>
      </c>
      <c r="E208" s="23">
        <v>73</v>
      </c>
      <c r="F208" s="55" t="s">
        <v>30</v>
      </c>
    </row>
    <row r="209" spans="2:6" x14ac:dyDescent="0.25">
      <c r="B209" s="19" t="s">
        <v>172</v>
      </c>
      <c r="C209" s="19">
        <v>35217491823</v>
      </c>
      <c r="D209" s="19" t="s">
        <v>27</v>
      </c>
      <c r="E209" s="23">
        <v>66</v>
      </c>
      <c r="F209" s="55" t="s">
        <v>30</v>
      </c>
    </row>
    <row r="210" spans="2:6" x14ac:dyDescent="0.25">
      <c r="B210" s="19" t="s">
        <v>172</v>
      </c>
      <c r="C210" s="19">
        <v>35217491823</v>
      </c>
      <c r="D210" s="19" t="s">
        <v>27</v>
      </c>
      <c r="E210" s="23">
        <v>201</v>
      </c>
      <c r="F210" s="55" t="s">
        <v>30</v>
      </c>
    </row>
    <row r="211" spans="2:6" x14ac:dyDescent="0.25">
      <c r="B211" s="29" t="s">
        <v>173</v>
      </c>
      <c r="C211" s="29"/>
      <c r="D211" s="29"/>
      <c r="E211" s="33">
        <f>SUM(E207:E210)</f>
        <v>404</v>
      </c>
      <c r="F211" s="29"/>
    </row>
    <row r="212" spans="2:6" x14ac:dyDescent="0.25">
      <c r="B212" s="10" t="s">
        <v>174</v>
      </c>
      <c r="C212" s="48" t="s">
        <v>175</v>
      </c>
      <c r="D212" s="10" t="s">
        <v>27</v>
      </c>
      <c r="E212" s="23">
        <v>43.8</v>
      </c>
      <c r="F212" s="12" t="s">
        <v>176</v>
      </c>
    </row>
    <row r="213" spans="2:6" x14ac:dyDescent="0.25">
      <c r="B213" s="10" t="s">
        <v>174</v>
      </c>
      <c r="C213" s="48" t="s">
        <v>175</v>
      </c>
      <c r="D213" s="10" t="s">
        <v>27</v>
      </c>
      <c r="E213" s="23">
        <v>90.05</v>
      </c>
      <c r="F213" s="12" t="s">
        <v>176</v>
      </c>
    </row>
    <row r="214" spans="2:6" x14ac:dyDescent="0.25">
      <c r="B214" s="10" t="s">
        <v>174</v>
      </c>
      <c r="C214" s="48" t="s">
        <v>175</v>
      </c>
      <c r="D214" s="10" t="s">
        <v>27</v>
      </c>
      <c r="E214" s="23">
        <v>87.6</v>
      </c>
      <c r="F214" s="12" t="s">
        <v>176</v>
      </c>
    </row>
    <row r="215" spans="2:6" x14ac:dyDescent="0.25">
      <c r="B215" s="10" t="s">
        <v>174</v>
      </c>
      <c r="C215" s="48" t="s">
        <v>175</v>
      </c>
      <c r="D215" s="10" t="s">
        <v>27</v>
      </c>
      <c r="E215" s="23">
        <v>87.6</v>
      </c>
      <c r="F215" s="12" t="s">
        <v>176</v>
      </c>
    </row>
    <row r="216" spans="2:6" x14ac:dyDescent="0.25">
      <c r="B216" s="10" t="s">
        <v>174</v>
      </c>
      <c r="C216" s="48" t="s">
        <v>175</v>
      </c>
      <c r="D216" s="10" t="s">
        <v>27</v>
      </c>
      <c r="E216" s="23">
        <v>90.05</v>
      </c>
      <c r="F216" s="7" t="s">
        <v>176</v>
      </c>
    </row>
    <row r="217" spans="2:6" x14ac:dyDescent="0.25">
      <c r="B217" s="13" t="s">
        <v>177</v>
      </c>
      <c r="C217" s="14"/>
      <c r="D217" s="14"/>
      <c r="E217" s="20">
        <f>SUM(E212:E216)</f>
        <v>399.09999999999997</v>
      </c>
      <c r="F217" s="16"/>
    </row>
    <row r="218" spans="2:6" x14ac:dyDescent="0.25">
      <c r="B218" s="45" t="s">
        <v>178</v>
      </c>
      <c r="C218" s="19">
        <v>1970968885</v>
      </c>
      <c r="D218" s="19" t="s">
        <v>27</v>
      </c>
      <c r="E218" s="23">
        <v>146.28</v>
      </c>
      <c r="F218" s="55" t="s">
        <v>101</v>
      </c>
    </row>
    <row r="219" spans="2:6" x14ac:dyDescent="0.25">
      <c r="B219" s="45" t="s">
        <v>178</v>
      </c>
      <c r="C219" s="19">
        <v>1970968885</v>
      </c>
      <c r="D219" s="19" t="s">
        <v>27</v>
      </c>
      <c r="E219" s="23">
        <v>225.91</v>
      </c>
      <c r="F219" s="55" t="s">
        <v>101</v>
      </c>
    </row>
    <row r="220" spans="2:6" x14ac:dyDescent="0.25">
      <c r="B220" s="26" t="s">
        <v>179</v>
      </c>
      <c r="C220" s="14"/>
      <c r="D220" s="14"/>
      <c r="E220" s="57">
        <f>SUM(E218:E219)</f>
        <v>372.19</v>
      </c>
      <c r="F220" s="72"/>
    </row>
    <row r="221" spans="2:6" x14ac:dyDescent="0.25">
      <c r="B221" s="10" t="s">
        <v>180</v>
      </c>
      <c r="C221" s="48" t="s">
        <v>181</v>
      </c>
      <c r="D221" s="10" t="s">
        <v>27</v>
      </c>
      <c r="E221" s="23">
        <v>128.13</v>
      </c>
      <c r="F221" s="12" t="s">
        <v>52</v>
      </c>
    </row>
    <row r="222" spans="2:6" x14ac:dyDescent="0.25">
      <c r="B222" s="10" t="s">
        <v>180</v>
      </c>
      <c r="C222" s="48" t="s">
        <v>181</v>
      </c>
      <c r="D222" s="10" t="s">
        <v>27</v>
      </c>
      <c r="E222" s="23">
        <v>32</v>
      </c>
      <c r="F222" s="12" t="s">
        <v>52</v>
      </c>
    </row>
    <row r="223" spans="2:6" x14ac:dyDescent="0.25">
      <c r="B223" s="13" t="s">
        <v>182</v>
      </c>
      <c r="C223" s="14"/>
      <c r="D223" s="14"/>
      <c r="E223" s="20">
        <f>SUM(E221:E222)</f>
        <v>160.13</v>
      </c>
      <c r="F223" s="16"/>
    </row>
    <row r="224" spans="2:6" x14ac:dyDescent="0.25">
      <c r="B224" s="10" t="s">
        <v>183</v>
      </c>
      <c r="C224" s="48" t="s">
        <v>184</v>
      </c>
      <c r="D224" s="10" t="s">
        <v>185</v>
      </c>
      <c r="E224" s="11">
        <v>300</v>
      </c>
      <c r="F224" s="12" t="s">
        <v>52</v>
      </c>
    </row>
    <row r="225" spans="2:6" x14ac:dyDescent="0.25">
      <c r="B225" s="13" t="s">
        <v>186</v>
      </c>
      <c r="C225" s="14"/>
      <c r="D225" s="14"/>
      <c r="E225" s="70">
        <v>300</v>
      </c>
      <c r="F225" s="16"/>
    </row>
    <row r="226" spans="2:6" x14ac:dyDescent="0.25">
      <c r="B226" s="19" t="s">
        <v>187</v>
      </c>
      <c r="C226" s="19" t="s">
        <v>16</v>
      </c>
      <c r="D226" s="19" t="s">
        <v>27</v>
      </c>
      <c r="E226" s="17">
        <v>135.85</v>
      </c>
      <c r="F226" s="55" t="s">
        <v>30</v>
      </c>
    </row>
    <row r="227" spans="2:6" x14ac:dyDescent="0.25">
      <c r="B227" s="19" t="s">
        <v>187</v>
      </c>
      <c r="C227" s="19" t="s">
        <v>16</v>
      </c>
      <c r="D227" s="19" t="s">
        <v>27</v>
      </c>
      <c r="E227" s="35">
        <v>20</v>
      </c>
      <c r="F227" s="7" t="s">
        <v>30</v>
      </c>
    </row>
    <row r="228" spans="2:6" x14ac:dyDescent="0.25">
      <c r="B228" s="29" t="s">
        <v>188</v>
      </c>
      <c r="C228" s="29"/>
      <c r="D228" s="29"/>
      <c r="E228" s="33">
        <f>SUM(E226:E227)</f>
        <v>155.85</v>
      </c>
      <c r="F228" s="29"/>
    </row>
    <row r="229" spans="2:6" x14ac:dyDescent="0.25">
      <c r="B229" s="10" t="s">
        <v>189</v>
      </c>
      <c r="C229" s="19">
        <v>13518051829</v>
      </c>
      <c r="D229" s="10" t="s">
        <v>190</v>
      </c>
      <c r="E229" s="17">
        <v>240</v>
      </c>
      <c r="F229" s="12" t="s">
        <v>30</v>
      </c>
    </row>
    <row r="230" spans="2:6" x14ac:dyDescent="0.25">
      <c r="B230" s="13" t="s">
        <v>191</v>
      </c>
      <c r="C230" s="29"/>
      <c r="D230" s="30"/>
      <c r="E230" s="20">
        <f>SUM(E229)</f>
        <v>240</v>
      </c>
      <c r="F230" s="30"/>
    </row>
    <row r="231" spans="2:6" x14ac:dyDescent="0.25">
      <c r="B231" s="10" t="s">
        <v>192</v>
      </c>
      <c r="C231" s="48" t="s">
        <v>193</v>
      </c>
      <c r="D231" s="10" t="s">
        <v>27</v>
      </c>
      <c r="E231" s="7">
        <v>791.74</v>
      </c>
      <c r="F231" s="12" t="s">
        <v>86</v>
      </c>
    </row>
    <row r="232" spans="2:6" x14ac:dyDescent="0.25">
      <c r="B232" s="13" t="s">
        <v>194</v>
      </c>
      <c r="C232" s="14"/>
      <c r="D232" s="14"/>
      <c r="E232" s="30">
        <f>SUM(E231)</f>
        <v>791.74</v>
      </c>
      <c r="F232" s="16"/>
    </row>
    <row r="233" spans="2:6" x14ac:dyDescent="0.25">
      <c r="B233" s="10" t="s">
        <v>195</v>
      </c>
      <c r="C233" s="48" t="s">
        <v>196</v>
      </c>
      <c r="D233" s="10" t="s">
        <v>27</v>
      </c>
      <c r="E233" s="23">
        <v>341.88</v>
      </c>
      <c r="F233" s="32" t="s">
        <v>60</v>
      </c>
    </row>
    <row r="234" spans="2:6" x14ac:dyDescent="0.25">
      <c r="B234" s="10" t="s">
        <v>195</v>
      </c>
      <c r="C234" s="48" t="s">
        <v>196</v>
      </c>
      <c r="D234" s="10" t="s">
        <v>27</v>
      </c>
      <c r="E234" s="23">
        <v>220</v>
      </c>
      <c r="F234" s="32" t="s">
        <v>60</v>
      </c>
    </row>
    <row r="235" spans="2:6" x14ac:dyDescent="0.25">
      <c r="B235" s="10" t="s">
        <v>195</v>
      </c>
      <c r="C235" s="48" t="s">
        <v>196</v>
      </c>
      <c r="D235" s="10" t="s">
        <v>27</v>
      </c>
      <c r="E235" s="23">
        <v>13.09</v>
      </c>
      <c r="F235" s="32" t="s">
        <v>60</v>
      </c>
    </row>
    <row r="236" spans="2:6" x14ac:dyDescent="0.25">
      <c r="B236" s="13" t="s">
        <v>197</v>
      </c>
      <c r="C236" s="14"/>
      <c r="D236" s="14"/>
      <c r="E236" s="15">
        <f>SUM(E233:E235)</f>
        <v>574.97</v>
      </c>
      <c r="F236" s="30"/>
    </row>
    <row r="237" spans="2:6" x14ac:dyDescent="0.25">
      <c r="B237" s="10" t="s">
        <v>198</v>
      </c>
      <c r="C237" s="48" t="s">
        <v>199</v>
      </c>
      <c r="D237" s="10" t="s">
        <v>200</v>
      </c>
      <c r="E237" s="23">
        <v>7072.08</v>
      </c>
      <c r="F237" s="12" t="s">
        <v>18</v>
      </c>
    </row>
    <row r="238" spans="2:6" x14ac:dyDescent="0.25">
      <c r="B238" s="13" t="s">
        <v>198</v>
      </c>
      <c r="C238" s="14"/>
      <c r="D238" s="14"/>
      <c r="E238" s="15">
        <f>SUM(E237)</f>
        <v>7072.08</v>
      </c>
      <c r="F238" s="30"/>
    </row>
    <row r="239" spans="2:6" x14ac:dyDescent="0.25">
      <c r="B239" s="10" t="s">
        <v>201</v>
      </c>
      <c r="C239" s="19">
        <v>73715772793</v>
      </c>
      <c r="D239" s="10" t="s">
        <v>27</v>
      </c>
      <c r="E239" s="35">
        <v>25.9</v>
      </c>
      <c r="F239" s="7" t="s">
        <v>18</v>
      </c>
    </row>
    <row r="240" spans="2:6" x14ac:dyDescent="0.25">
      <c r="B240" s="13" t="s">
        <v>202</v>
      </c>
      <c r="C240" s="30"/>
      <c r="D240" s="30"/>
      <c r="E240" s="36">
        <f>SUM(E239)</f>
        <v>25.9</v>
      </c>
      <c r="F240" s="30"/>
    </row>
    <row r="241" spans="2:6" x14ac:dyDescent="0.25">
      <c r="B241" s="10" t="s">
        <v>203</v>
      </c>
      <c r="C241" s="19" t="s">
        <v>16</v>
      </c>
      <c r="D241" s="10" t="s">
        <v>100</v>
      </c>
      <c r="E241" s="17">
        <v>125</v>
      </c>
      <c r="F241" s="12" t="s">
        <v>24</v>
      </c>
    </row>
    <row r="242" spans="2:6" x14ac:dyDescent="0.25">
      <c r="B242" s="31" t="s">
        <v>203</v>
      </c>
      <c r="C242" s="60" t="s">
        <v>16</v>
      </c>
      <c r="D242" s="31" t="s">
        <v>100</v>
      </c>
      <c r="E242" s="21">
        <v>125</v>
      </c>
      <c r="F242" s="22" t="s">
        <v>24</v>
      </c>
    </row>
    <row r="243" spans="2:6" x14ac:dyDescent="0.25">
      <c r="B243" s="13" t="s">
        <v>204</v>
      </c>
      <c r="C243" s="29"/>
      <c r="D243" s="29"/>
      <c r="E243" s="20">
        <f>SUM(E241:E242)</f>
        <v>250</v>
      </c>
      <c r="F243" s="30"/>
    </row>
    <row r="244" spans="2:6" x14ac:dyDescent="0.25">
      <c r="B244" s="73" t="s">
        <v>205</v>
      </c>
      <c r="C244" s="19" t="s">
        <v>16</v>
      </c>
      <c r="D244" s="73" t="s">
        <v>100</v>
      </c>
      <c r="E244" s="23">
        <v>180</v>
      </c>
      <c r="F244" s="12" t="s">
        <v>24</v>
      </c>
    </row>
    <row r="245" spans="2:6" x14ac:dyDescent="0.25">
      <c r="B245" s="73" t="s">
        <v>205</v>
      </c>
      <c r="C245" s="19" t="s">
        <v>16</v>
      </c>
      <c r="D245" s="73" t="s">
        <v>100</v>
      </c>
      <c r="E245" s="23">
        <v>250</v>
      </c>
      <c r="F245" s="12" t="s">
        <v>24</v>
      </c>
    </row>
    <row r="246" spans="2:6" x14ac:dyDescent="0.25">
      <c r="B246" s="73" t="s">
        <v>205</v>
      </c>
      <c r="C246" s="19" t="s">
        <v>16</v>
      </c>
      <c r="D246" s="73" t="s">
        <v>100</v>
      </c>
      <c r="E246" s="23">
        <v>150</v>
      </c>
      <c r="F246" s="12" t="s">
        <v>24</v>
      </c>
    </row>
    <row r="247" spans="2:6" x14ac:dyDescent="0.25">
      <c r="B247" s="73" t="s">
        <v>205</v>
      </c>
      <c r="C247" s="19" t="s">
        <v>16</v>
      </c>
      <c r="D247" s="73" t="s">
        <v>100</v>
      </c>
      <c r="E247" s="23">
        <v>375</v>
      </c>
      <c r="F247" s="12" t="s">
        <v>24</v>
      </c>
    </row>
    <row r="248" spans="2:6" x14ac:dyDescent="0.25">
      <c r="B248" s="73" t="s">
        <v>205</v>
      </c>
      <c r="C248" s="19" t="s">
        <v>16</v>
      </c>
      <c r="D248" s="73" t="s">
        <v>100</v>
      </c>
      <c r="E248" s="23">
        <v>125</v>
      </c>
      <c r="F248" s="12" t="s">
        <v>24</v>
      </c>
    </row>
    <row r="249" spans="2:6" x14ac:dyDescent="0.25">
      <c r="B249" s="13" t="s">
        <v>206</v>
      </c>
      <c r="C249" s="29"/>
      <c r="D249" s="29"/>
      <c r="E249" s="20">
        <f>SUM(E244:E248)</f>
        <v>1080</v>
      </c>
      <c r="F249" s="30"/>
    </row>
    <row r="250" spans="2:6" x14ac:dyDescent="0.25">
      <c r="B250" s="10" t="s">
        <v>207</v>
      </c>
      <c r="C250" s="48" t="s">
        <v>208</v>
      </c>
      <c r="D250" s="10" t="s">
        <v>27</v>
      </c>
      <c r="E250" s="23">
        <v>93.75</v>
      </c>
      <c r="F250" s="12" t="s">
        <v>52</v>
      </c>
    </row>
    <row r="251" spans="2:6" x14ac:dyDescent="0.25">
      <c r="B251" s="10" t="s">
        <v>207</v>
      </c>
      <c r="C251" s="48" t="s">
        <v>208</v>
      </c>
      <c r="D251" s="10" t="s">
        <v>27</v>
      </c>
      <c r="E251" s="23">
        <v>150</v>
      </c>
      <c r="F251" s="12" t="s">
        <v>52</v>
      </c>
    </row>
    <row r="252" spans="2:6" x14ac:dyDescent="0.25">
      <c r="B252" s="13" t="s">
        <v>209</v>
      </c>
      <c r="C252" s="14"/>
      <c r="D252" s="14"/>
      <c r="E252" s="20">
        <f>SUM(E250:E251)</f>
        <v>243.75</v>
      </c>
      <c r="F252" s="16"/>
    </row>
    <row r="253" spans="2:6" x14ac:dyDescent="0.25">
      <c r="B253" s="45" t="s">
        <v>210</v>
      </c>
      <c r="C253" s="19">
        <v>61542228694</v>
      </c>
      <c r="D253" s="19" t="s">
        <v>27</v>
      </c>
      <c r="E253" s="23">
        <v>487.5</v>
      </c>
      <c r="F253" s="32" t="s">
        <v>96</v>
      </c>
    </row>
    <row r="254" spans="2:6" x14ac:dyDescent="0.25">
      <c r="B254" s="29" t="s">
        <v>211</v>
      </c>
      <c r="C254" s="29"/>
      <c r="D254" s="29"/>
      <c r="E254" s="57">
        <f>SUM(E253)</f>
        <v>487.5</v>
      </c>
      <c r="F254" s="29"/>
    </row>
    <row r="255" spans="2:6" x14ac:dyDescent="0.25">
      <c r="B255" s="19" t="s">
        <v>212</v>
      </c>
      <c r="C255" s="19">
        <v>61799783679</v>
      </c>
      <c r="D255" s="19" t="s">
        <v>185</v>
      </c>
      <c r="E255" s="17">
        <v>33.200000000000003</v>
      </c>
      <c r="F255" s="55" t="s">
        <v>18</v>
      </c>
    </row>
    <row r="256" spans="2:6" x14ac:dyDescent="0.25">
      <c r="B256" s="19" t="s">
        <v>212</v>
      </c>
      <c r="C256" s="19">
        <v>61799783679</v>
      </c>
      <c r="D256" s="19" t="s">
        <v>185</v>
      </c>
      <c r="E256" s="17">
        <v>42</v>
      </c>
      <c r="F256" s="55" t="s">
        <v>18</v>
      </c>
    </row>
    <row r="257" spans="2:6" x14ac:dyDescent="0.25">
      <c r="B257" s="29" t="s">
        <v>213</v>
      </c>
      <c r="C257" s="29"/>
      <c r="D257" s="29"/>
      <c r="E257" s="33">
        <f>SUM(E255:E256)</f>
        <v>75.2</v>
      </c>
      <c r="F257" s="29"/>
    </row>
    <row r="258" spans="2:6" x14ac:dyDescent="0.25">
      <c r="B258" s="10" t="s">
        <v>214</v>
      </c>
      <c r="C258" s="48" t="s">
        <v>215</v>
      </c>
      <c r="D258" s="10" t="s">
        <v>82</v>
      </c>
      <c r="E258" s="23">
        <v>1849.78</v>
      </c>
      <c r="F258" s="12" t="s">
        <v>21</v>
      </c>
    </row>
    <row r="259" spans="2:6" x14ac:dyDescent="0.25">
      <c r="B259" s="10" t="s">
        <v>214</v>
      </c>
      <c r="C259" s="48" t="s">
        <v>215</v>
      </c>
      <c r="D259" s="10" t="s">
        <v>82</v>
      </c>
      <c r="E259" s="23">
        <v>199.83</v>
      </c>
      <c r="F259" s="12" t="s">
        <v>21</v>
      </c>
    </row>
    <row r="260" spans="2:6" x14ac:dyDescent="0.25">
      <c r="B260" s="10" t="s">
        <v>214</v>
      </c>
      <c r="C260" s="48" t="s">
        <v>215</v>
      </c>
      <c r="D260" s="10" t="s">
        <v>82</v>
      </c>
      <c r="E260" s="23">
        <v>29.88</v>
      </c>
      <c r="F260" s="12" t="s">
        <v>21</v>
      </c>
    </row>
    <row r="261" spans="2:6" x14ac:dyDescent="0.25">
      <c r="B261" s="13" t="s">
        <v>216</v>
      </c>
      <c r="C261" s="29"/>
      <c r="D261" s="29"/>
      <c r="E261" s="20">
        <f>SUM(E258:E260)</f>
        <v>2079.4900000000002</v>
      </c>
      <c r="F261" s="30"/>
    </row>
    <row r="262" spans="2:6" x14ac:dyDescent="0.25">
      <c r="B262" s="19" t="s">
        <v>217</v>
      </c>
      <c r="C262" s="19" t="s">
        <v>16</v>
      </c>
      <c r="D262" s="19" t="s">
        <v>27</v>
      </c>
      <c r="E262" s="74">
        <v>1760</v>
      </c>
      <c r="F262" s="7" t="s">
        <v>68</v>
      </c>
    </row>
    <row r="263" spans="2:6" x14ac:dyDescent="0.25">
      <c r="B263" s="29" t="s">
        <v>218</v>
      </c>
      <c r="C263" s="14"/>
      <c r="D263" s="14"/>
      <c r="E263" s="75">
        <f>SUM(E262)</f>
        <v>1760</v>
      </c>
      <c r="F263" s="16"/>
    </row>
    <row r="264" spans="2:6" x14ac:dyDescent="0.25">
      <c r="B264" s="19" t="s">
        <v>219</v>
      </c>
      <c r="C264" s="19">
        <v>5818826139</v>
      </c>
      <c r="D264" s="19" t="s">
        <v>220</v>
      </c>
      <c r="E264" s="76">
        <v>102</v>
      </c>
      <c r="F264" s="7" t="s">
        <v>18</v>
      </c>
    </row>
    <row r="265" spans="2:6" x14ac:dyDescent="0.25">
      <c r="B265" s="29" t="s">
        <v>221</v>
      </c>
      <c r="C265" s="29"/>
      <c r="D265" s="29"/>
      <c r="E265" s="20">
        <f>SUM(E264)</f>
        <v>102</v>
      </c>
      <c r="F265" s="30"/>
    </row>
    <row r="266" spans="2:6" x14ac:dyDescent="0.25">
      <c r="B266" s="10" t="s">
        <v>222</v>
      </c>
      <c r="C266" s="48" t="s">
        <v>16</v>
      </c>
      <c r="D266" s="10" t="s">
        <v>27</v>
      </c>
      <c r="E266" s="23">
        <v>542.5</v>
      </c>
      <c r="F266" s="32" t="s">
        <v>30</v>
      </c>
    </row>
    <row r="267" spans="2:6" x14ac:dyDescent="0.25">
      <c r="B267" s="13" t="s">
        <v>223</v>
      </c>
      <c r="C267" s="14"/>
      <c r="D267" s="14"/>
      <c r="E267" s="40">
        <f>SUM(E266)</f>
        <v>542.5</v>
      </c>
      <c r="F267" s="34"/>
    </row>
    <row r="268" spans="2:6" x14ac:dyDescent="0.25">
      <c r="B268" s="19" t="s">
        <v>224</v>
      </c>
      <c r="C268" s="19" t="s">
        <v>16</v>
      </c>
      <c r="D268" s="19" t="s">
        <v>27</v>
      </c>
      <c r="E268" s="7">
        <v>6.51</v>
      </c>
      <c r="F268" s="55" t="s">
        <v>30</v>
      </c>
    </row>
    <row r="269" spans="2:6" x14ac:dyDescent="0.25">
      <c r="B269" s="19" t="s">
        <v>224</v>
      </c>
      <c r="C269" s="19" t="s">
        <v>16</v>
      </c>
      <c r="D269" s="19" t="s">
        <v>27</v>
      </c>
      <c r="E269" s="7">
        <v>4.6500000000000004</v>
      </c>
      <c r="F269" s="7" t="s">
        <v>30</v>
      </c>
    </row>
    <row r="270" spans="2:6" x14ac:dyDescent="0.25">
      <c r="B270" s="29" t="s">
        <v>225</v>
      </c>
      <c r="C270" s="29"/>
      <c r="D270" s="29"/>
      <c r="E270" s="30">
        <f>SUM(E268:E269)</f>
        <v>11.16</v>
      </c>
      <c r="F270" s="30"/>
    </row>
    <row r="271" spans="2:6" x14ac:dyDescent="0.25">
      <c r="B271" s="10" t="s">
        <v>226</v>
      </c>
      <c r="C271" s="48" t="s">
        <v>227</v>
      </c>
      <c r="D271" s="10" t="s">
        <v>27</v>
      </c>
      <c r="E271" s="17">
        <v>56.7</v>
      </c>
      <c r="F271" s="12" t="s">
        <v>18</v>
      </c>
    </row>
    <row r="272" spans="2:6" x14ac:dyDescent="0.25">
      <c r="B272" s="10" t="s">
        <v>226</v>
      </c>
      <c r="C272" s="48" t="s">
        <v>227</v>
      </c>
      <c r="D272" s="19" t="s">
        <v>27</v>
      </c>
      <c r="E272" s="35">
        <v>49.9</v>
      </c>
      <c r="F272" s="7" t="s">
        <v>18</v>
      </c>
    </row>
    <row r="273" spans="2:6" x14ac:dyDescent="0.25">
      <c r="B273" s="10" t="s">
        <v>226</v>
      </c>
      <c r="C273" s="48" t="s">
        <v>227</v>
      </c>
      <c r="D273" s="19" t="s">
        <v>27</v>
      </c>
      <c r="E273" s="77">
        <v>13.7</v>
      </c>
      <c r="F273" s="7" t="s">
        <v>18</v>
      </c>
    </row>
    <row r="274" spans="2:6" x14ac:dyDescent="0.25">
      <c r="B274" s="13" t="s">
        <v>228</v>
      </c>
      <c r="C274" s="14"/>
      <c r="D274" s="29"/>
      <c r="E274" s="20">
        <f>SUM(E271:E273)</f>
        <v>120.3</v>
      </c>
      <c r="F274" s="30"/>
    </row>
    <row r="275" spans="2:6" x14ac:dyDescent="0.25">
      <c r="B275" s="31" t="s">
        <v>229</v>
      </c>
      <c r="C275" s="47" t="s">
        <v>230</v>
      </c>
      <c r="D275" s="31" t="s">
        <v>27</v>
      </c>
      <c r="E275" s="21">
        <v>5695.74</v>
      </c>
      <c r="F275" s="22" t="s">
        <v>18</v>
      </c>
    </row>
    <row r="276" spans="2:6" x14ac:dyDescent="0.25">
      <c r="B276" s="13" t="s">
        <v>231</v>
      </c>
      <c r="C276" s="14"/>
      <c r="D276" s="14"/>
      <c r="E276" s="15">
        <f>SUM(E275)</f>
        <v>5695.74</v>
      </c>
      <c r="F276" s="16"/>
    </row>
    <row r="277" spans="2:6" x14ac:dyDescent="0.25">
      <c r="B277" s="10" t="s">
        <v>232</v>
      </c>
      <c r="C277" s="48" t="s">
        <v>233</v>
      </c>
      <c r="D277" s="10" t="s">
        <v>27</v>
      </c>
      <c r="E277" s="23">
        <v>119.45</v>
      </c>
      <c r="F277" s="55" t="s">
        <v>68</v>
      </c>
    </row>
    <row r="278" spans="2:6" x14ac:dyDescent="0.25">
      <c r="B278" s="10" t="s">
        <v>232</v>
      </c>
      <c r="C278" s="48" t="s">
        <v>233</v>
      </c>
      <c r="D278" s="10" t="s">
        <v>27</v>
      </c>
      <c r="E278" s="23">
        <v>95</v>
      </c>
      <c r="F278" s="32" t="s">
        <v>68</v>
      </c>
    </row>
    <row r="279" spans="2:6" x14ac:dyDescent="0.25">
      <c r="B279" s="13" t="s">
        <v>234</v>
      </c>
      <c r="C279" s="14"/>
      <c r="D279" s="14"/>
      <c r="E279" s="15">
        <f>SUM(E277:E278)</f>
        <v>214.45</v>
      </c>
      <c r="F279" s="78"/>
    </row>
    <row r="280" spans="2:6" x14ac:dyDescent="0.25">
      <c r="B280" s="10" t="s">
        <v>235</v>
      </c>
      <c r="C280" s="48" t="s">
        <v>16</v>
      </c>
      <c r="D280" s="10" t="s">
        <v>236</v>
      </c>
      <c r="E280" s="23">
        <v>390.03</v>
      </c>
      <c r="F280" s="12" t="s">
        <v>96</v>
      </c>
    </row>
    <row r="281" spans="2:6" x14ac:dyDescent="0.25">
      <c r="B281" s="13" t="s">
        <v>237</v>
      </c>
      <c r="C281" s="14"/>
      <c r="D281" s="14"/>
      <c r="E281" s="20">
        <f>SUM(E280)</f>
        <v>390.03</v>
      </c>
      <c r="F281" s="16"/>
    </row>
    <row r="282" spans="2:6" x14ac:dyDescent="0.25">
      <c r="B282" s="10" t="s">
        <v>238</v>
      </c>
      <c r="C282" s="48" t="s">
        <v>239</v>
      </c>
      <c r="D282" s="10" t="s">
        <v>12</v>
      </c>
      <c r="E282" s="23">
        <v>4170.2700000000004</v>
      </c>
      <c r="F282" s="12" t="s">
        <v>18</v>
      </c>
    </row>
    <row r="283" spans="2:6" x14ac:dyDescent="0.25">
      <c r="B283" s="10" t="s">
        <v>238</v>
      </c>
      <c r="C283" s="48" t="s">
        <v>239</v>
      </c>
      <c r="D283" s="10" t="s">
        <v>12</v>
      </c>
      <c r="E283" s="23">
        <v>4865.05</v>
      </c>
      <c r="F283" s="12" t="s">
        <v>18</v>
      </c>
    </row>
    <row r="284" spans="2:6" x14ac:dyDescent="0.25">
      <c r="B284" s="13" t="s">
        <v>240</v>
      </c>
      <c r="C284" s="14"/>
      <c r="D284" s="14"/>
      <c r="E284" s="40">
        <f>SUM(E282:E283)</f>
        <v>9035.32</v>
      </c>
      <c r="F284" s="16"/>
    </row>
    <row r="285" spans="2:6" x14ac:dyDescent="0.25">
      <c r="B285" s="19" t="s">
        <v>241</v>
      </c>
      <c r="C285" s="19">
        <v>63467075102</v>
      </c>
      <c r="D285" s="19" t="s">
        <v>27</v>
      </c>
      <c r="E285" s="7">
        <v>5.38</v>
      </c>
      <c r="F285" s="7" t="s">
        <v>21</v>
      </c>
    </row>
    <row r="286" spans="2:6" x14ac:dyDescent="0.25">
      <c r="B286" s="29" t="s">
        <v>242</v>
      </c>
      <c r="C286" s="29"/>
      <c r="D286" s="29"/>
      <c r="E286" s="30">
        <f>SUM(E285)</f>
        <v>5.38</v>
      </c>
      <c r="F286" s="30"/>
    </row>
    <row r="287" spans="2:6" x14ac:dyDescent="0.25">
      <c r="B287" s="31" t="s">
        <v>243</v>
      </c>
      <c r="C287" s="47" t="s">
        <v>244</v>
      </c>
      <c r="D287" s="31" t="s">
        <v>79</v>
      </c>
      <c r="E287" s="21">
        <v>593.1</v>
      </c>
      <c r="F287" s="22" t="s">
        <v>18</v>
      </c>
    </row>
    <row r="288" spans="2:6" x14ac:dyDescent="0.25">
      <c r="B288" s="10" t="s">
        <v>243</v>
      </c>
      <c r="C288" s="48" t="s">
        <v>244</v>
      </c>
      <c r="D288" s="10" t="s">
        <v>79</v>
      </c>
      <c r="E288" s="23">
        <v>1037.72</v>
      </c>
      <c r="F288" s="12" t="s">
        <v>18</v>
      </c>
    </row>
    <row r="289" spans="2:6" x14ac:dyDescent="0.25">
      <c r="B289" s="10" t="s">
        <v>243</v>
      </c>
      <c r="C289" s="48" t="s">
        <v>244</v>
      </c>
      <c r="D289" s="10" t="s">
        <v>79</v>
      </c>
      <c r="E289" s="23">
        <v>672.72</v>
      </c>
      <c r="F289" s="12" t="s">
        <v>18</v>
      </c>
    </row>
    <row r="290" spans="2:6" x14ac:dyDescent="0.25">
      <c r="B290" s="10" t="s">
        <v>243</v>
      </c>
      <c r="C290" s="48" t="s">
        <v>244</v>
      </c>
      <c r="D290" s="10" t="s">
        <v>79</v>
      </c>
      <c r="E290" s="23">
        <v>235.47</v>
      </c>
      <c r="F290" s="12" t="s">
        <v>18</v>
      </c>
    </row>
    <row r="291" spans="2:6" x14ac:dyDescent="0.25">
      <c r="B291" s="10" t="s">
        <v>243</v>
      </c>
      <c r="C291" s="48" t="s">
        <v>244</v>
      </c>
      <c r="D291" s="10" t="s">
        <v>79</v>
      </c>
      <c r="E291" s="23">
        <v>949.93</v>
      </c>
      <c r="F291" s="12" t="s">
        <v>18</v>
      </c>
    </row>
    <row r="292" spans="2:6" x14ac:dyDescent="0.25">
      <c r="B292" s="10" t="s">
        <v>243</v>
      </c>
      <c r="C292" s="48" t="s">
        <v>244</v>
      </c>
      <c r="D292" s="10" t="s">
        <v>79</v>
      </c>
      <c r="E292" s="23">
        <v>904.64</v>
      </c>
      <c r="F292" s="12" t="s">
        <v>18</v>
      </c>
    </row>
    <row r="293" spans="2:6" x14ac:dyDescent="0.25">
      <c r="B293" s="10" t="s">
        <v>243</v>
      </c>
      <c r="C293" s="48" t="s">
        <v>244</v>
      </c>
      <c r="D293" s="10" t="s">
        <v>79</v>
      </c>
      <c r="E293" s="23">
        <v>410.27</v>
      </c>
      <c r="F293" s="12" t="s">
        <v>18</v>
      </c>
    </row>
    <row r="294" spans="2:6" x14ac:dyDescent="0.25">
      <c r="B294" s="10" t="s">
        <v>243</v>
      </c>
      <c r="C294" s="48" t="s">
        <v>244</v>
      </c>
      <c r="D294" s="10" t="s">
        <v>79</v>
      </c>
      <c r="E294" s="23">
        <v>271.11</v>
      </c>
      <c r="F294" s="12" t="s">
        <v>18</v>
      </c>
    </row>
    <row r="295" spans="2:6" x14ac:dyDescent="0.25">
      <c r="B295" s="10" t="s">
        <v>243</v>
      </c>
      <c r="C295" s="48" t="s">
        <v>244</v>
      </c>
      <c r="D295" s="10" t="s">
        <v>79</v>
      </c>
      <c r="E295" s="23">
        <v>438.23</v>
      </c>
      <c r="F295" s="12" t="s">
        <v>18</v>
      </c>
    </row>
    <row r="296" spans="2:6" x14ac:dyDescent="0.25">
      <c r="B296" s="10" t="s">
        <v>243</v>
      </c>
      <c r="C296" s="48" t="s">
        <v>244</v>
      </c>
      <c r="D296" s="10" t="s">
        <v>79</v>
      </c>
      <c r="E296" s="23">
        <v>439.54</v>
      </c>
      <c r="F296" s="12" t="s">
        <v>18</v>
      </c>
    </row>
    <row r="297" spans="2:6" x14ac:dyDescent="0.25">
      <c r="B297" s="13" t="s">
        <v>245</v>
      </c>
      <c r="C297" s="29"/>
      <c r="D297" s="29"/>
      <c r="E297" s="20">
        <f>SUM(E287:E296)</f>
        <v>5952.7300000000005</v>
      </c>
      <c r="F297" s="30"/>
    </row>
    <row r="298" spans="2:6" x14ac:dyDescent="0.25">
      <c r="B298" s="10" t="s">
        <v>246</v>
      </c>
      <c r="C298" s="19">
        <v>15656934984</v>
      </c>
      <c r="D298" s="10" t="s">
        <v>247</v>
      </c>
      <c r="E298" s="17">
        <v>47.88</v>
      </c>
      <c r="F298" s="7" t="s">
        <v>30</v>
      </c>
    </row>
    <row r="299" spans="2:6" x14ac:dyDescent="0.25">
      <c r="B299" s="13" t="s">
        <v>248</v>
      </c>
      <c r="C299" s="29"/>
      <c r="D299" s="13"/>
      <c r="E299" s="20">
        <f>SUM(E298)</f>
        <v>47.88</v>
      </c>
      <c r="F299" s="30"/>
    </row>
    <row r="300" spans="2:6" x14ac:dyDescent="0.25">
      <c r="B300" s="10" t="s">
        <v>249</v>
      </c>
      <c r="C300" s="48" t="s">
        <v>250</v>
      </c>
      <c r="D300" s="10" t="s">
        <v>27</v>
      </c>
      <c r="E300" s="23">
        <v>1842.11</v>
      </c>
      <c r="F300" s="12" t="s">
        <v>96</v>
      </c>
    </row>
    <row r="301" spans="2:6" x14ac:dyDescent="0.25">
      <c r="B301" s="13" t="s">
        <v>251</v>
      </c>
      <c r="C301" s="14"/>
      <c r="D301" s="14"/>
      <c r="E301" s="15">
        <f>SUM(E300)</f>
        <v>1842.11</v>
      </c>
      <c r="F301" s="30"/>
    </row>
    <row r="302" spans="2:6" x14ac:dyDescent="0.25">
      <c r="B302" s="10" t="s">
        <v>252</v>
      </c>
      <c r="C302" s="48" t="s">
        <v>253</v>
      </c>
      <c r="D302" s="10" t="s">
        <v>27</v>
      </c>
      <c r="E302" s="23">
        <v>238.75</v>
      </c>
      <c r="F302" s="7" t="s">
        <v>21</v>
      </c>
    </row>
    <row r="303" spans="2:6" x14ac:dyDescent="0.25">
      <c r="B303" s="10" t="s">
        <v>252</v>
      </c>
      <c r="C303" s="48" t="s">
        <v>253</v>
      </c>
      <c r="D303" s="10" t="s">
        <v>27</v>
      </c>
      <c r="E303" s="23">
        <v>37.5</v>
      </c>
      <c r="F303" s="7" t="s">
        <v>21</v>
      </c>
    </row>
    <row r="304" spans="2:6" x14ac:dyDescent="0.25">
      <c r="B304" s="10" t="s">
        <v>252</v>
      </c>
      <c r="C304" s="48" t="s">
        <v>253</v>
      </c>
      <c r="D304" s="10" t="s">
        <v>27</v>
      </c>
      <c r="E304" s="23">
        <v>247.63</v>
      </c>
      <c r="F304" s="7" t="s">
        <v>68</v>
      </c>
    </row>
    <row r="305" spans="2:6" x14ac:dyDescent="0.25">
      <c r="B305" s="10" t="s">
        <v>252</v>
      </c>
      <c r="C305" s="48" t="s">
        <v>253</v>
      </c>
      <c r="D305" s="10" t="s">
        <v>27</v>
      </c>
      <c r="E305" s="23">
        <v>481.01</v>
      </c>
      <c r="F305" s="7" t="s">
        <v>68</v>
      </c>
    </row>
    <row r="306" spans="2:6" x14ac:dyDescent="0.25">
      <c r="B306" s="10" t="s">
        <v>252</v>
      </c>
      <c r="C306" s="48" t="s">
        <v>253</v>
      </c>
      <c r="D306" s="10" t="s">
        <v>27</v>
      </c>
      <c r="E306" s="23">
        <v>26.55</v>
      </c>
      <c r="F306" s="7" t="s">
        <v>101</v>
      </c>
    </row>
    <row r="307" spans="2:6" x14ac:dyDescent="0.25">
      <c r="B307" s="10" t="s">
        <v>252</v>
      </c>
      <c r="C307" s="48" t="s">
        <v>253</v>
      </c>
      <c r="D307" s="10" t="s">
        <v>27</v>
      </c>
      <c r="E307" s="23">
        <v>76.25</v>
      </c>
      <c r="F307" s="7" t="s">
        <v>68</v>
      </c>
    </row>
    <row r="308" spans="2:6" x14ac:dyDescent="0.25">
      <c r="B308" s="10" t="s">
        <v>252</v>
      </c>
      <c r="C308" s="48" t="s">
        <v>253</v>
      </c>
      <c r="D308" s="10" t="s">
        <v>27</v>
      </c>
      <c r="E308" s="23">
        <v>242.75</v>
      </c>
      <c r="F308" s="7" t="s">
        <v>68</v>
      </c>
    </row>
    <row r="309" spans="2:6" x14ac:dyDescent="0.25">
      <c r="B309" s="13" t="s">
        <v>254</v>
      </c>
      <c r="C309" s="29"/>
      <c r="D309" s="29"/>
      <c r="E309" s="20">
        <f>SUM(E302:E308)</f>
        <v>1350.44</v>
      </c>
      <c r="F309" s="30"/>
    </row>
    <row r="310" spans="2:6" x14ac:dyDescent="0.25">
      <c r="B310" s="19" t="s">
        <v>255</v>
      </c>
      <c r="C310" s="19">
        <v>88844391976</v>
      </c>
      <c r="D310" s="19" t="s">
        <v>100</v>
      </c>
      <c r="E310" s="23">
        <v>114.13</v>
      </c>
      <c r="F310" s="7" t="s">
        <v>21</v>
      </c>
    </row>
    <row r="311" spans="2:6" x14ac:dyDescent="0.25">
      <c r="B311" s="19" t="s">
        <v>255</v>
      </c>
      <c r="C311" s="19">
        <v>88844391976</v>
      </c>
      <c r="D311" s="19" t="s">
        <v>100</v>
      </c>
      <c r="E311" s="79">
        <v>62.25</v>
      </c>
      <c r="F311" s="7" t="s">
        <v>21</v>
      </c>
    </row>
    <row r="312" spans="2:6" x14ac:dyDescent="0.25">
      <c r="B312" s="29" t="s">
        <v>256</v>
      </c>
      <c r="C312" s="29">
        <v>88844391976</v>
      </c>
      <c r="D312" s="29" t="s">
        <v>100</v>
      </c>
      <c r="E312" s="20">
        <f>SUM(E310:E311)</f>
        <v>176.38</v>
      </c>
      <c r="F312" s="30"/>
    </row>
    <row r="313" spans="2:6" x14ac:dyDescent="0.25">
      <c r="B313" s="80" t="s">
        <v>257</v>
      </c>
      <c r="C313" s="6"/>
      <c r="D313" s="6"/>
      <c r="E313" s="81">
        <f>E312+E309+E301+E299+E297+E286+E284+E281+E279+E276+E274+E270+E267+E265+E263+E261+E257+E254+E252+E249+E243+E240+E238+E236+E232+E230+E228+E225+E223+E220+E217+E211+E206+E204+E201+E194+E190+E188+E186+E183+E181+E179+E172+E161+E148+E145+E143+E141+E139+E137+E135+E131+E129+E127+E125+E121+E119+E115+E113+E111+E109+E107+E105+E102+E100+E98+E96+E94+E92+E88+E86+E82+E80+E78+E76+E74+E71+E56+E53+E51+E49+E46+E44+E40+E37+E35+E33+E31+E27+E14</f>
        <v>113557.62999999999</v>
      </c>
      <c r="F313" s="6"/>
    </row>
    <row r="314" spans="2:6" x14ac:dyDescent="0.25">
      <c r="B314" s="82" t="s">
        <v>258</v>
      </c>
      <c r="C314" s="83"/>
      <c r="D314" s="83"/>
      <c r="E314" s="84"/>
      <c r="F314" s="85"/>
    </row>
    <row r="315" spans="2:6" x14ac:dyDescent="0.25">
      <c r="B315" s="86"/>
      <c r="C315" s="86"/>
      <c r="D315" s="86"/>
      <c r="E315" s="87">
        <v>371780.24</v>
      </c>
      <c r="F315" s="55" t="s">
        <v>259</v>
      </c>
    </row>
    <row r="316" spans="2:6" x14ac:dyDescent="0.25">
      <c r="B316" s="86"/>
      <c r="C316" s="86"/>
      <c r="D316" s="86"/>
      <c r="E316" s="87">
        <v>128015.79</v>
      </c>
      <c r="F316" s="55" t="s">
        <v>260</v>
      </c>
    </row>
    <row r="317" spans="2:6" x14ac:dyDescent="0.25">
      <c r="B317" s="88"/>
      <c r="C317" s="19"/>
      <c r="D317" s="19"/>
      <c r="E317" s="87">
        <v>61343.34</v>
      </c>
      <c r="F317" s="55" t="s">
        <v>261</v>
      </c>
    </row>
    <row r="318" spans="2:6" x14ac:dyDescent="0.25">
      <c r="B318" s="86"/>
      <c r="C318" s="86"/>
      <c r="D318" s="86"/>
      <c r="E318" s="87">
        <v>1797.05</v>
      </c>
      <c r="F318" s="55" t="s">
        <v>262</v>
      </c>
    </row>
    <row r="319" spans="2:6" x14ac:dyDescent="0.25">
      <c r="B319" s="88"/>
      <c r="C319" s="19"/>
      <c r="D319" s="19"/>
      <c r="E319" s="87">
        <v>12701.62</v>
      </c>
      <c r="F319" s="55" t="s">
        <v>263</v>
      </c>
    </row>
    <row r="320" spans="2:6" x14ac:dyDescent="0.25">
      <c r="B320" s="88"/>
      <c r="C320" s="19"/>
      <c r="D320" s="19"/>
      <c r="E320" s="87">
        <v>980.2</v>
      </c>
      <c r="F320" s="55" t="s">
        <v>264</v>
      </c>
    </row>
    <row r="321" spans="2:6" x14ac:dyDescent="0.25">
      <c r="B321" s="88"/>
      <c r="C321" s="19"/>
      <c r="D321" s="19"/>
      <c r="E321" s="87">
        <v>209</v>
      </c>
      <c r="F321" s="55" t="s">
        <v>265</v>
      </c>
    </row>
    <row r="322" spans="2:6" x14ac:dyDescent="0.25">
      <c r="B322" s="88"/>
      <c r="C322" s="19"/>
      <c r="D322" s="19"/>
      <c r="E322" s="87" t="s">
        <v>16</v>
      </c>
      <c r="F322" s="55" t="s">
        <v>266</v>
      </c>
    </row>
    <row r="323" spans="2:6" x14ac:dyDescent="0.25">
      <c r="B323" s="86"/>
      <c r="C323" s="19"/>
      <c r="D323" s="19"/>
      <c r="E323" s="87">
        <v>832.59</v>
      </c>
      <c r="F323" s="55" t="s">
        <v>267</v>
      </c>
    </row>
    <row r="324" spans="2:6" x14ac:dyDescent="0.25">
      <c r="B324" s="6" t="s">
        <v>257</v>
      </c>
      <c r="C324" s="7"/>
      <c r="D324" s="7"/>
      <c r="E324" s="89">
        <f>SUM(E315:E323)</f>
        <v>577659.82999999996</v>
      </c>
      <c r="F324" s="55"/>
    </row>
    <row r="325" spans="2:6" x14ac:dyDescent="0.25">
      <c r="B325" s="90" t="s">
        <v>268</v>
      </c>
      <c r="C325" s="90"/>
      <c r="D325" s="90"/>
      <c r="E325" s="91">
        <f>E313+E324</f>
        <v>691217.46</v>
      </c>
      <c r="F325" s="92"/>
    </row>
  </sheetData>
  <mergeCells count="1"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Marušić</dc:creator>
  <cp:lastModifiedBy>Tina Marušić</cp:lastModifiedBy>
  <dcterms:created xsi:type="dcterms:W3CDTF">2024-07-15T09:10:39Z</dcterms:created>
  <dcterms:modified xsi:type="dcterms:W3CDTF">2024-07-15T09:37:43Z</dcterms:modified>
</cp:coreProperties>
</file>